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2120" windowHeight="8580" tabRatio="188" activeTab="1"/>
  </bookViews>
  <sheets>
    <sheet name="Recompte" sheetId="1" r:id="rId1"/>
    <sheet name="Gràfics" sheetId="2" r:id="rId2"/>
  </sheets>
  <definedNames>
    <definedName name="_xlnm.Print_Area" localSheetId="0">'Recompte'!$A$1:$AX$30</definedName>
  </definedNames>
  <calcPr fullCalcOnLoad="1"/>
</workbook>
</file>

<file path=xl/sharedStrings.xml><?xml version="1.0" encoding="utf-8"?>
<sst xmlns="http://schemas.openxmlformats.org/spreadsheetml/2006/main" count="209" uniqueCount="121">
  <si>
    <t>Mesa</t>
  </si>
  <si>
    <t>Cens</t>
  </si>
  <si>
    <t>Blanc</t>
  </si>
  <si>
    <t>Nuls</t>
  </si>
  <si>
    <t>Votants</t>
  </si>
  <si>
    <t>% participació</t>
  </si>
  <si>
    <t>Districte</t>
  </si>
  <si>
    <t>Secció</t>
  </si>
  <si>
    <t>Lletres</t>
  </si>
  <si>
    <t>Col.legi</t>
  </si>
  <si>
    <t>01</t>
  </si>
  <si>
    <t>001</t>
  </si>
  <si>
    <t>A</t>
  </si>
  <si>
    <t>AK</t>
  </si>
  <si>
    <t xml:space="preserve">COL.LEGI LA SALLE                       </t>
  </si>
  <si>
    <t>B</t>
  </si>
  <si>
    <t>LZ</t>
  </si>
  <si>
    <t>002</t>
  </si>
  <si>
    <t xml:space="preserve">COL.LEGI STA. TECLA                     </t>
  </si>
  <si>
    <t>003</t>
  </si>
  <si>
    <t xml:space="preserve">ESCOLA BRESSOL MUNICIPAL                </t>
  </si>
  <si>
    <t>02</t>
  </si>
  <si>
    <t xml:space="preserve">COL.LEGI LA LIO                         </t>
  </si>
  <si>
    <t>AF</t>
  </si>
  <si>
    <t xml:space="preserve">COL.LEGI GRAN VIA                       </t>
  </si>
  <si>
    <t>GM</t>
  </si>
  <si>
    <t>004</t>
  </si>
  <si>
    <t>03</t>
  </si>
  <si>
    <t xml:space="preserve">CENTRE DE BENESTAR SOCIAL               </t>
  </si>
  <si>
    <t xml:space="preserve">COL.LEGI SANT CRISTOFOL                 </t>
  </si>
  <si>
    <t>005</t>
  </si>
  <si>
    <t>006</t>
  </si>
  <si>
    <t>007</t>
  </si>
  <si>
    <t>008</t>
  </si>
  <si>
    <t>U</t>
  </si>
  <si>
    <t>AZ</t>
  </si>
  <si>
    <t>009</t>
  </si>
  <si>
    <t xml:space="preserve">BIBLIOTECA MARTÍ ROSSELLÓ                 </t>
  </si>
  <si>
    <t>PACMA</t>
  </si>
  <si>
    <t xml:space="preserve">IES SERRA DE MARINA         </t>
  </si>
  <si>
    <t xml:space="preserve">IES SERRA DE MARINA           </t>
  </si>
  <si>
    <t xml:space="preserve">COL.LEGI EL DOFI                           </t>
  </si>
  <si>
    <t>Votants?</t>
  </si>
  <si>
    <t>POLIESPORTIU VORAMAR</t>
  </si>
  <si>
    <t>ELECCIONS PARLAMENT EUROPEU 2014</t>
  </si>
  <si>
    <t>I.FEM</t>
  </si>
  <si>
    <t>P.P</t>
  </si>
  <si>
    <t>FAC</t>
  </si>
  <si>
    <t>C'S</t>
  </si>
  <si>
    <t>IMPULS SOCIAL</t>
  </si>
  <si>
    <t>REC. CERO</t>
  </si>
  <si>
    <t>EXTREM UNIDA</t>
  </si>
  <si>
    <t>PH</t>
  </si>
  <si>
    <t>VOX</t>
  </si>
  <si>
    <t>P-LIB</t>
  </si>
  <si>
    <t>FE DE LAS JONS</t>
  </si>
  <si>
    <t>P.C.P.E.</t>
  </si>
  <si>
    <t>PARTIDO X</t>
  </si>
  <si>
    <t>D.E.R.</t>
  </si>
  <si>
    <t>PREPAL</t>
  </si>
  <si>
    <t>M.C.R.</t>
  </si>
  <si>
    <t>E.B.</t>
  </si>
  <si>
    <t>PODEMOS</t>
  </si>
  <si>
    <t>ALTER</t>
  </si>
  <si>
    <t>PT</t>
  </si>
  <si>
    <t>SAIN</t>
  </si>
  <si>
    <t>LEM</t>
  </si>
  <si>
    <t>D.N.</t>
  </si>
  <si>
    <t>MOV. RED</t>
  </si>
  <si>
    <t>M.S.R.</t>
  </si>
  <si>
    <t>CILUS</t>
  </si>
  <si>
    <t>PSC- PSOE</t>
  </si>
  <si>
    <t>CIU</t>
  </si>
  <si>
    <t>UPYD</t>
  </si>
  <si>
    <t>ERC NECAT EPDD</t>
  </si>
  <si>
    <t>ICV - EUIA</t>
  </si>
  <si>
    <t>EH BILDU-BNG</t>
  </si>
  <si>
    <t>IPEX-PREX-CREX</t>
  </si>
  <si>
    <t>PART. ANDAL.</t>
  </si>
  <si>
    <t>PIRATA.CAT</t>
  </si>
  <si>
    <t>ANV-BAR-PRAO-REPO-UNIO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</si>
  <si>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</si>
  <si>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</si>
  <si>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</si>
  <si>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</si>
  <si>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</si>
  <si>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</si>
  <si>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</si>
  <si>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</si>
  <si>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</si>
  <si>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</si>
  <si>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</si>
  <si>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</si>
  <si>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</si>
  <si>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</si>
  <si>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</si>
  <si>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</si>
  <si>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</si>
  <si>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</si>
  <si>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</si>
  <si>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</si>
  <si>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</si>
  <si>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</si>
  <si>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</si>
  <si>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</si>
  <si>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</si>
  <si>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</si>
  <si>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</si>
  <si>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</si>
  <si>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</si>
  <si>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</si>
  <si>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</si>
  <si>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</si>
  <si>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</si>
  <si>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</si>
  <si>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</si>
  <si>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</si>
  <si>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</si>
  <si>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</si>
  <si>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PRIMAV. EUROPEA</t>
  </si>
  <si>
    <t>R.R.U.E.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</si>
</sst>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%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7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/>
      <protection locked="0"/>
    </xf>
    <xf numFmtId="2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al Parlament Europeu 2014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25"/>
          <c:w val="0.958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Recompte!$I$5:$AV$5</c:f>
              <c:strCache>
                <c:ptCount val="40"/>
                <c:pt idx="0">
                  <c:v>Nuls</c:v>
                </c:pt>
                <c:pt idx="1">
                  <c:v>I.FEM</c:v>
                </c:pt>
                <c:pt idx="2">
                  <c:v>PSC- PSOE</c:v>
                </c:pt>
                <c:pt idx="3">
                  <c:v>P.P</c:v>
                </c:pt>
                <c:pt idx="4">
                  <c:v>CIU</c:v>
                </c:pt>
                <c:pt idx="5">
                  <c:v>FAC</c:v>
                </c:pt>
                <c:pt idx="6">
                  <c:v>UPYD</c:v>
                </c:pt>
                <c:pt idx="7">
                  <c:v>PACMA</c:v>
                </c:pt>
                <c:pt idx="8">
                  <c:v>ERC NECAT EPDD</c:v>
                </c:pt>
                <c:pt idx="9">
                  <c:v>C'S</c:v>
                </c:pt>
                <c:pt idx="10">
                  <c:v>IMPULS SOCIAL</c:v>
                </c:pt>
                <c:pt idx="11">
                  <c:v>REC. CERO</c:v>
                </c:pt>
                <c:pt idx="12">
                  <c:v>PRIMAV. EUROPEA</c:v>
                </c:pt>
                <c:pt idx="13">
                  <c:v>EXTREM UNIDA</c:v>
                </c:pt>
                <c:pt idx="14">
                  <c:v>PH</c:v>
                </c:pt>
                <c:pt idx="15">
                  <c:v>VOX</c:v>
                </c:pt>
                <c:pt idx="16">
                  <c:v>P-LIB</c:v>
                </c:pt>
                <c:pt idx="17">
                  <c:v>FE DE LAS JONS</c:v>
                </c:pt>
                <c:pt idx="18">
                  <c:v>P.C.P.E.</c:v>
                </c:pt>
                <c:pt idx="19">
                  <c:v>PARTIDO X</c:v>
                </c:pt>
                <c:pt idx="20">
                  <c:v>D.E.R.</c:v>
                </c:pt>
                <c:pt idx="21">
                  <c:v>PREPAL</c:v>
                </c:pt>
                <c:pt idx="22">
                  <c:v>ICV - EUIA</c:v>
                </c:pt>
                <c:pt idx="23">
                  <c:v>EH BILDU-BNG</c:v>
                </c:pt>
                <c:pt idx="24">
                  <c:v>IPEX-PREX-CREX</c:v>
                </c:pt>
                <c:pt idx="25">
                  <c:v>PART. ANDAL.</c:v>
                </c:pt>
                <c:pt idx="26">
                  <c:v>M.C.R.</c:v>
                </c:pt>
                <c:pt idx="27">
                  <c:v>E.B.</c:v>
                </c:pt>
                <c:pt idx="28">
                  <c:v>R.R.U.E.</c:v>
                </c:pt>
                <c:pt idx="29">
                  <c:v>PODEMOS</c:v>
                </c:pt>
                <c:pt idx="30">
                  <c:v>ALTER</c:v>
                </c:pt>
                <c:pt idx="31">
                  <c:v>PT</c:v>
                </c:pt>
                <c:pt idx="32">
                  <c:v>SAIN</c:v>
                </c:pt>
                <c:pt idx="33">
                  <c:v>LEM</c:v>
                </c:pt>
                <c:pt idx="34">
                  <c:v>PIRATA.CAT</c:v>
                </c:pt>
                <c:pt idx="35">
                  <c:v>D.N.</c:v>
                </c:pt>
                <c:pt idx="36">
                  <c:v>ANV-BAR-PRAO-REPO-UNIO</c:v>
                </c:pt>
                <c:pt idx="37">
                  <c:v>MOV. RED</c:v>
                </c:pt>
                <c:pt idx="38">
                  <c:v>M.S.R.</c:v>
                </c:pt>
                <c:pt idx="39">
                  <c:v>CILUS</c:v>
                </c:pt>
              </c:strCache>
            </c:strRef>
          </c:cat>
          <c:val>
            <c:numRef>
              <c:f>Recompte!$I$30:$AV$30</c:f>
              <c:numCache>
                <c:ptCount val="40"/>
                <c:pt idx="0">
                  <c:v>53</c:v>
                </c:pt>
                <c:pt idx="1">
                  <c:v>13</c:v>
                </c:pt>
                <c:pt idx="2">
                  <c:v>1312</c:v>
                </c:pt>
                <c:pt idx="3">
                  <c:v>884</c:v>
                </c:pt>
                <c:pt idx="4">
                  <c:v>2155</c:v>
                </c:pt>
                <c:pt idx="5">
                  <c:v>9</c:v>
                </c:pt>
                <c:pt idx="6">
                  <c:v>103</c:v>
                </c:pt>
                <c:pt idx="7">
                  <c:v>137</c:v>
                </c:pt>
                <c:pt idx="8">
                  <c:v>2395</c:v>
                </c:pt>
                <c:pt idx="9">
                  <c:v>662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2</c:v>
                </c:pt>
                <c:pt idx="14">
                  <c:v>5</c:v>
                </c:pt>
                <c:pt idx="15">
                  <c:v>28</c:v>
                </c:pt>
                <c:pt idx="16">
                  <c:v>2</c:v>
                </c:pt>
                <c:pt idx="17">
                  <c:v>3</c:v>
                </c:pt>
                <c:pt idx="18">
                  <c:v>14</c:v>
                </c:pt>
                <c:pt idx="19">
                  <c:v>55</c:v>
                </c:pt>
                <c:pt idx="20">
                  <c:v>27</c:v>
                </c:pt>
                <c:pt idx="21">
                  <c:v>1</c:v>
                </c:pt>
                <c:pt idx="22">
                  <c:v>1207</c:v>
                </c:pt>
                <c:pt idx="23">
                  <c:v>27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78</c:v>
                </c:pt>
                <c:pt idx="28">
                  <c:v>3</c:v>
                </c:pt>
                <c:pt idx="29">
                  <c:v>441</c:v>
                </c:pt>
                <c:pt idx="30">
                  <c:v>0</c:v>
                </c:pt>
                <c:pt idx="31">
                  <c:v>7</c:v>
                </c:pt>
                <c:pt idx="32">
                  <c:v>1</c:v>
                </c:pt>
                <c:pt idx="33">
                  <c:v>4</c:v>
                </c:pt>
                <c:pt idx="34">
                  <c:v>50</c:v>
                </c:pt>
                <c:pt idx="35">
                  <c:v>1</c:v>
                </c:pt>
                <c:pt idx="36">
                  <c:v>2</c:v>
                </c:pt>
                <c:pt idx="37">
                  <c:v>77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  <c:axId val="62392183"/>
        <c:axId val="5792012"/>
      </c:barChart>
      <c:catAx>
        <c:axId val="6239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012"/>
        <c:crosses val="autoZero"/>
        <c:auto val="1"/>
        <c:lblOffset val="100"/>
        <c:tickLblSkip val="1"/>
        <c:noMultiLvlLbl val="0"/>
      </c:catAx>
      <c:valAx>
        <c:axId val="579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al Parlament Europeu 2014</a:t>
            </a:r>
          </a:p>
        </c:rich>
      </c:tx>
      <c:layout>
        <c:manualLayout>
          <c:xMode val="factor"/>
          <c:yMode val="factor"/>
          <c:x val="-0.007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17825"/>
          <c:w val="0.552"/>
          <c:h val="0.75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(Recompte!$I$5:$AV$5,Recompte!$H$30:$AX$30)</c:f>
              <c:strCache>
                <c:ptCount val="40"/>
                <c:pt idx="0">
                  <c:v>Nuls</c:v>
                </c:pt>
                <c:pt idx="1">
                  <c:v>I.FEM</c:v>
                </c:pt>
                <c:pt idx="2">
                  <c:v>PSC- PSOE</c:v>
                </c:pt>
                <c:pt idx="3">
                  <c:v>P.P</c:v>
                </c:pt>
                <c:pt idx="4">
                  <c:v>CIU</c:v>
                </c:pt>
                <c:pt idx="5">
                  <c:v>FAC</c:v>
                </c:pt>
                <c:pt idx="6">
                  <c:v>UPYD</c:v>
                </c:pt>
                <c:pt idx="7">
                  <c:v>PACMA</c:v>
                </c:pt>
                <c:pt idx="8">
                  <c:v>ERC NECAT EPDD</c:v>
                </c:pt>
                <c:pt idx="9">
                  <c:v>C'S</c:v>
                </c:pt>
                <c:pt idx="10">
                  <c:v>IMPULS SOCIAL</c:v>
                </c:pt>
                <c:pt idx="11">
                  <c:v>REC. CERO</c:v>
                </c:pt>
                <c:pt idx="12">
                  <c:v>PRIMAV. EUROPEA</c:v>
                </c:pt>
                <c:pt idx="13">
                  <c:v>EXTREM UNIDA</c:v>
                </c:pt>
                <c:pt idx="14">
                  <c:v>PH</c:v>
                </c:pt>
                <c:pt idx="15">
                  <c:v>VOX</c:v>
                </c:pt>
                <c:pt idx="16">
                  <c:v>P-LIB</c:v>
                </c:pt>
                <c:pt idx="17">
                  <c:v>FE DE LAS JONS</c:v>
                </c:pt>
                <c:pt idx="18">
                  <c:v>P.C.P.E.</c:v>
                </c:pt>
                <c:pt idx="19">
                  <c:v>PARTIDO X</c:v>
                </c:pt>
                <c:pt idx="20">
                  <c:v>D.E.R.</c:v>
                </c:pt>
                <c:pt idx="21">
                  <c:v>PREPAL</c:v>
                </c:pt>
                <c:pt idx="22">
                  <c:v>ICV - EUIA</c:v>
                </c:pt>
                <c:pt idx="23">
                  <c:v>EH BILDU-BNG</c:v>
                </c:pt>
                <c:pt idx="24">
                  <c:v>IPEX-PREX-CREX</c:v>
                </c:pt>
                <c:pt idx="25">
                  <c:v>PART. ANDAL.</c:v>
                </c:pt>
                <c:pt idx="26">
                  <c:v>M.C.R.</c:v>
                </c:pt>
                <c:pt idx="27">
                  <c:v>E.B.</c:v>
                </c:pt>
                <c:pt idx="28">
                  <c:v>R.R.U.E.</c:v>
                </c:pt>
                <c:pt idx="29">
                  <c:v>PODEMOS</c:v>
                </c:pt>
                <c:pt idx="30">
                  <c:v>ALTER</c:v>
                </c:pt>
                <c:pt idx="31">
                  <c:v>PT</c:v>
                </c:pt>
                <c:pt idx="32">
                  <c:v>SAIN</c:v>
                </c:pt>
                <c:pt idx="33">
                  <c:v>LEM</c:v>
                </c:pt>
                <c:pt idx="34">
                  <c:v>PIRATA.CAT</c:v>
                </c:pt>
                <c:pt idx="35">
                  <c:v>D.N.</c:v>
                </c:pt>
                <c:pt idx="36">
                  <c:v>ANV-BAR-PRAO-REPO-UNIO</c:v>
                </c:pt>
                <c:pt idx="37">
                  <c:v>MOV. RED</c:v>
                </c:pt>
                <c:pt idx="38">
                  <c:v>M.S.R.</c:v>
                </c:pt>
                <c:pt idx="39">
                  <c:v>CILUS</c:v>
                </c:pt>
              </c:strCache>
            </c:strRef>
          </c:cat>
          <c:val>
            <c:numRef>
              <c:f>Recompte!$I$30:$AV$30</c:f>
              <c:numCache>
                <c:ptCount val="40"/>
                <c:pt idx="0">
                  <c:v>53</c:v>
                </c:pt>
                <c:pt idx="1">
                  <c:v>13</c:v>
                </c:pt>
                <c:pt idx="2">
                  <c:v>1312</c:v>
                </c:pt>
                <c:pt idx="3">
                  <c:v>884</c:v>
                </c:pt>
                <c:pt idx="4">
                  <c:v>2155</c:v>
                </c:pt>
                <c:pt idx="5">
                  <c:v>9</c:v>
                </c:pt>
                <c:pt idx="6">
                  <c:v>103</c:v>
                </c:pt>
                <c:pt idx="7">
                  <c:v>137</c:v>
                </c:pt>
                <c:pt idx="8">
                  <c:v>2395</c:v>
                </c:pt>
                <c:pt idx="9">
                  <c:v>662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2</c:v>
                </c:pt>
                <c:pt idx="14">
                  <c:v>5</c:v>
                </c:pt>
                <c:pt idx="15">
                  <c:v>28</c:v>
                </c:pt>
                <c:pt idx="16">
                  <c:v>2</c:v>
                </c:pt>
                <c:pt idx="17">
                  <c:v>3</c:v>
                </c:pt>
                <c:pt idx="18">
                  <c:v>14</c:v>
                </c:pt>
                <c:pt idx="19">
                  <c:v>55</c:v>
                </c:pt>
                <c:pt idx="20">
                  <c:v>27</c:v>
                </c:pt>
                <c:pt idx="21">
                  <c:v>1</c:v>
                </c:pt>
                <c:pt idx="22">
                  <c:v>1207</c:v>
                </c:pt>
                <c:pt idx="23">
                  <c:v>27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78</c:v>
                </c:pt>
                <c:pt idx="28">
                  <c:v>3</c:v>
                </c:pt>
                <c:pt idx="29">
                  <c:v>441</c:v>
                </c:pt>
                <c:pt idx="30">
                  <c:v>0</c:v>
                </c:pt>
                <c:pt idx="31">
                  <c:v>7</c:v>
                </c:pt>
                <c:pt idx="32">
                  <c:v>1</c:v>
                </c:pt>
                <c:pt idx="33">
                  <c:v>4</c:v>
                </c:pt>
                <c:pt idx="34">
                  <c:v>50</c:v>
                </c:pt>
                <c:pt idx="35">
                  <c:v>1</c:v>
                </c:pt>
                <c:pt idx="36">
                  <c:v>2</c:v>
                </c:pt>
                <c:pt idx="37">
                  <c:v>77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28575</xdr:rowOff>
    </xdr:from>
    <xdr:to>
      <xdr:col>16</xdr:col>
      <xdr:colOff>542925</xdr:colOff>
      <xdr:row>25</xdr:row>
      <xdr:rowOff>0</xdr:rowOff>
    </xdr:to>
    <xdr:graphicFrame>
      <xdr:nvGraphicFramePr>
        <xdr:cNvPr id="1" name="Gràfic 1"/>
        <xdr:cNvGraphicFramePr/>
      </xdr:nvGraphicFramePr>
      <xdr:xfrm>
        <a:off x="2314575" y="28575"/>
        <a:ext cx="79819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25</xdr:row>
      <xdr:rowOff>85725</xdr:rowOff>
    </xdr:from>
    <xdr:to>
      <xdr:col>16</xdr:col>
      <xdr:colOff>561975</xdr:colOff>
      <xdr:row>61</xdr:row>
      <xdr:rowOff>123825</xdr:rowOff>
    </xdr:to>
    <xdr:graphicFrame>
      <xdr:nvGraphicFramePr>
        <xdr:cNvPr id="2" name="Gràfic 2"/>
        <xdr:cNvGraphicFramePr/>
      </xdr:nvGraphicFramePr>
      <xdr:xfrm>
        <a:off x="2324100" y="413385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Y31"/>
  <sheetViews>
    <sheetView zoomScale="120" zoomScaleNormal="120" zoomScalePageLayoutView="0" workbookViewId="0" topLeftCell="AP13">
      <selection activeCell="AX35" sqref="AX35"/>
    </sheetView>
  </sheetViews>
  <sheetFormatPr defaultColWidth="9.140625" defaultRowHeight="12.75"/>
  <cols>
    <col min="1" max="1" width="6.57421875" style="3" bestFit="1" customWidth="1"/>
    <col min="2" max="2" width="5.7109375" style="3" bestFit="1" customWidth="1"/>
    <col min="3" max="3" width="4.7109375" style="3" bestFit="1" customWidth="1"/>
    <col min="4" max="4" width="5.7109375" style="3" bestFit="1" customWidth="1"/>
    <col min="5" max="5" width="25.00390625" style="1" customWidth="1"/>
    <col min="6" max="6" width="6.00390625" style="1" bestFit="1" customWidth="1"/>
    <col min="7" max="7" width="6.421875" style="1" bestFit="1" customWidth="1"/>
    <col min="8" max="8" width="5.00390625" style="1" customWidth="1"/>
    <col min="9" max="9" width="4.00390625" style="1" bestFit="1" customWidth="1"/>
    <col min="10" max="10" width="8.7109375" style="2" customWidth="1"/>
    <col min="11" max="42" width="8.7109375" style="1" customWidth="1"/>
    <col min="43" max="43" width="7.421875" style="1" customWidth="1"/>
    <col min="44" max="48" width="8.7109375" style="1" customWidth="1"/>
    <col min="49" max="49" width="0" style="0" hidden="1" customWidth="1"/>
    <col min="50" max="50" width="11.421875" style="1" customWidth="1"/>
    <col min="51" max="51" width="7.28125" style="3" bestFit="1" customWidth="1"/>
    <col min="52" max="16384" width="9.140625" style="1" customWidth="1"/>
  </cols>
  <sheetData>
    <row r="2" spans="1:11" ht="12.75">
      <c r="A2" s="17"/>
      <c r="B2" s="17"/>
      <c r="C2" s="17"/>
      <c r="E2" s="9" t="s">
        <v>44</v>
      </c>
      <c r="I2" s="9"/>
      <c r="J2" s="10"/>
      <c r="K2" s="9"/>
    </row>
    <row r="3" spans="1:3" ht="13.5" thickBot="1">
      <c r="A3" s="17"/>
      <c r="B3" s="17"/>
      <c r="C3" s="17"/>
    </row>
    <row r="4" spans="10:49" s="12" customFormat="1" ht="23.25" customHeight="1" thickBot="1">
      <c r="J4" s="14">
        <v>1</v>
      </c>
      <c r="K4" s="15" t="s">
        <v>81</v>
      </c>
      <c r="L4" s="15" t="s">
        <v>82</v>
      </c>
      <c r="M4" s="15" t="s">
        <v>83</v>
      </c>
      <c r="N4" s="15" t="s">
        <v>84</v>
      </c>
      <c r="O4" s="15" t="s">
        <v>85</v>
      </c>
      <c r="P4" s="15" t="s">
        <v>86</v>
      </c>
      <c r="Q4" s="15" t="s">
        <v>87</v>
      </c>
      <c r="R4" s="15" t="s">
        <v>88</v>
      </c>
      <c r="S4" s="15" t="s">
        <v>89</v>
      </c>
      <c r="T4" s="15" t="s">
        <v>90</v>
      </c>
      <c r="U4" s="15" t="s">
        <v>91</v>
      </c>
      <c r="V4" s="15" t="s">
        <v>92</v>
      </c>
      <c r="W4" s="15" t="s">
        <v>93</v>
      </c>
      <c r="X4" s="15" t="s">
        <v>94</v>
      </c>
      <c r="Y4" s="15" t="s">
        <v>95</v>
      </c>
      <c r="Z4" s="15" t="s">
        <v>96</v>
      </c>
      <c r="AA4" s="15" t="s">
        <v>97</v>
      </c>
      <c r="AB4" s="15" t="s">
        <v>98</v>
      </c>
      <c r="AC4" s="15" t="s">
        <v>99</v>
      </c>
      <c r="AD4" s="15" t="s">
        <v>100</v>
      </c>
      <c r="AE4" s="15" t="s">
        <v>101</v>
      </c>
      <c r="AF4" s="15" t="s">
        <v>102</v>
      </c>
      <c r="AG4" s="15" t="s">
        <v>103</v>
      </c>
      <c r="AH4" s="15" t="s">
        <v>104</v>
      </c>
      <c r="AI4" s="15" t="s">
        <v>105</v>
      </c>
      <c r="AJ4" s="15" t="s">
        <v>106</v>
      </c>
      <c r="AK4" s="15" t="s">
        <v>107</v>
      </c>
      <c r="AL4" s="15" t="s">
        <v>108</v>
      </c>
      <c r="AM4" s="15" t="s">
        <v>109</v>
      </c>
      <c r="AN4" s="15" t="s">
        <v>110</v>
      </c>
      <c r="AO4" s="15" t="s">
        <v>111</v>
      </c>
      <c r="AP4" s="15" t="s">
        <v>112</v>
      </c>
      <c r="AQ4" s="15" t="s">
        <v>113</v>
      </c>
      <c r="AR4" s="15" t="s">
        <v>114</v>
      </c>
      <c r="AS4" s="15" t="s">
        <v>115</v>
      </c>
      <c r="AT4" s="15" t="s">
        <v>116</v>
      </c>
      <c r="AU4" s="15" t="s">
        <v>117</v>
      </c>
      <c r="AV4" s="16" t="s">
        <v>118</v>
      </c>
      <c r="AW4" s="13"/>
    </row>
    <row r="5" spans="1:51" s="30" customFormat="1" ht="45.75" thickBot="1">
      <c r="A5" s="24" t="s">
        <v>6</v>
      </c>
      <c r="B5" s="25" t="s">
        <v>7</v>
      </c>
      <c r="C5" s="25" t="s">
        <v>0</v>
      </c>
      <c r="D5" s="25" t="s">
        <v>8</v>
      </c>
      <c r="E5" s="25" t="s">
        <v>9</v>
      </c>
      <c r="F5" s="26" t="s">
        <v>1</v>
      </c>
      <c r="G5" s="34" t="s">
        <v>4</v>
      </c>
      <c r="H5" s="35" t="s">
        <v>2</v>
      </c>
      <c r="I5" s="35" t="s">
        <v>3</v>
      </c>
      <c r="J5" s="36" t="s">
        <v>45</v>
      </c>
      <c r="K5" s="37" t="s">
        <v>71</v>
      </c>
      <c r="L5" s="36" t="s">
        <v>46</v>
      </c>
      <c r="M5" s="36" t="s">
        <v>72</v>
      </c>
      <c r="N5" s="38" t="s">
        <v>47</v>
      </c>
      <c r="O5" s="38" t="s">
        <v>73</v>
      </c>
      <c r="P5" s="38" t="s">
        <v>38</v>
      </c>
      <c r="Q5" s="39" t="s">
        <v>74</v>
      </c>
      <c r="R5" s="38" t="s">
        <v>48</v>
      </c>
      <c r="S5" s="39" t="s">
        <v>49</v>
      </c>
      <c r="T5" s="39" t="s">
        <v>50</v>
      </c>
      <c r="U5" s="39" t="s">
        <v>119</v>
      </c>
      <c r="V5" s="39" t="s">
        <v>51</v>
      </c>
      <c r="W5" s="38" t="s">
        <v>52</v>
      </c>
      <c r="X5" s="38" t="s">
        <v>53</v>
      </c>
      <c r="Y5" s="38" t="s">
        <v>54</v>
      </c>
      <c r="Z5" s="39" t="s">
        <v>55</v>
      </c>
      <c r="AA5" s="37" t="s">
        <v>56</v>
      </c>
      <c r="AB5" s="37" t="s">
        <v>57</v>
      </c>
      <c r="AC5" s="37" t="s">
        <v>58</v>
      </c>
      <c r="AD5" s="37" t="s">
        <v>59</v>
      </c>
      <c r="AE5" s="37" t="s">
        <v>75</v>
      </c>
      <c r="AF5" s="37" t="s">
        <v>76</v>
      </c>
      <c r="AG5" s="37" t="s">
        <v>77</v>
      </c>
      <c r="AH5" s="37" t="s">
        <v>78</v>
      </c>
      <c r="AI5" s="37" t="s">
        <v>60</v>
      </c>
      <c r="AJ5" s="37" t="s">
        <v>61</v>
      </c>
      <c r="AK5" s="37" t="s">
        <v>120</v>
      </c>
      <c r="AL5" s="37" t="s">
        <v>62</v>
      </c>
      <c r="AM5" s="37" t="s">
        <v>63</v>
      </c>
      <c r="AN5" s="37" t="s">
        <v>64</v>
      </c>
      <c r="AO5" s="37" t="s">
        <v>65</v>
      </c>
      <c r="AP5" s="37" t="s">
        <v>66</v>
      </c>
      <c r="AQ5" s="37" t="s">
        <v>79</v>
      </c>
      <c r="AR5" s="37" t="s">
        <v>67</v>
      </c>
      <c r="AS5" s="37" t="s">
        <v>80</v>
      </c>
      <c r="AT5" s="37" t="s">
        <v>68</v>
      </c>
      <c r="AU5" s="37" t="s">
        <v>69</v>
      </c>
      <c r="AV5" s="37" t="s">
        <v>70</v>
      </c>
      <c r="AW5" s="27"/>
      <c r="AX5" s="28" t="s">
        <v>5</v>
      </c>
      <c r="AY5" s="29" t="s">
        <v>42</v>
      </c>
    </row>
    <row r="6" spans="1:51" ht="21.75" customHeight="1">
      <c r="A6" s="18" t="s">
        <v>10</v>
      </c>
      <c r="B6" s="18" t="s">
        <v>11</v>
      </c>
      <c r="C6" s="18" t="s">
        <v>12</v>
      </c>
      <c r="D6" s="18" t="s">
        <v>13</v>
      </c>
      <c r="E6" s="11" t="s">
        <v>14</v>
      </c>
      <c r="F6" s="31">
        <v>916</v>
      </c>
      <c r="G6" s="43">
        <v>487</v>
      </c>
      <c r="H6" s="44">
        <v>3</v>
      </c>
      <c r="I6" s="44">
        <v>4</v>
      </c>
      <c r="J6" s="44">
        <v>0</v>
      </c>
      <c r="K6" s="44">
        <v>38</v>
      </c>
      <c r="L6" s="44">
        <v>27</v>
      </c>
      <c r="M6" s="44">
        <v>129</v>
      </c>
      <c r="N6" s="44">
        <v>0</v>
      </c>
      <c r="O6" s="44">
        <v>4</v>
      </c>
      <c r="P6" s="44">
        <v>9</v>
      </c>
      <c r="Q6" s="44">
        <v>161</v>
      </c>
      <c r="R6" s="44">
        <v>20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1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60</v>
      </c>
      <c r="AF6" s="44">
        <v>1</v>
      </c>
      <c r="AG6" s="44">
        <v>0</v>
      </c>
      <c r="AH6" s="44">
        <v>0</v>
      </c>
      <c r="AI6" s="44">
        <v>0</v>
      </c>
      <c r="AJ6" s="44">
        <v>2</v>
      </c>
      <c r="AK6" s="44">
        <v>0</v>
      </c>
      <c r="AL6" s="44">
        <v>19</v>
      </c>
      <c r="AM6" s="44">
        <v>0</v>
      </c>
      <c r="AN6" s="44">
        <v>0</v>
      </c>
      <c r="AO6" s="44">
        <v>0</v>
      </c>
      <c r="AP6" s="44">
        <v>0</v>
      </c>
      <c r="AQ6" s="44">
        <v>3</v>
      </c>
      <c r="AR6" s="44">
        <v>0</v>
      </c>
      <c r="AS6" s="44">
        <v>0</v>
      </c>
      <c r="AT6" s="44">
        <v>6</v>
      </c>
      <c r="AU6" s="44">
        <v>0</v>
      </c>
      <c r="AV6" s="45">
        <v>0</v>
      </c>
      <c r="AX6" s="23">
        <f aca="true" t="shared" si="0" ref="AX6:AX30">G6*100/F6</f>
        <v>53.16593886462882</v>
      </c>
      <c r="AY6" s="22" t="str">
        <f aca="true" t="shared" si="1" ref="AY6:AY30">IF(SUM(H6:AV6)=G6,"OK","ERROR")</f>
        <v>OK</v>
      </c>
    </row>
    <row r="7" spans="1:51" ht="21.75" customHeight="1">
      <c r="A7" s="19" t="s">
        <v>10</v>
      </c>
      <c r="B7" s="19" t="s">
        <v>11</v>
      </c>
      <c r="C7" s="19" t="s">
        <v>15</v>
      </c>
      <c r="D7" s="19" t="s">
        <v>16</v>
      </c>
      <c r="E7" s="4" t="s">
        <v>14</v>
      </c>
      <c r="F7" s="32">
        <v>942</v>
      </c>
      <c r="G7" s="46">
        <v>490</v>
      </c>
      <c r="H7" s="7">
        <v>7</v>
      </c>
      <c r="I7" s="7">
        <v>4</v>
      </c>
      <c r="J7" s="7">
        <v>0</v>
      </c>
      <c r="K7" s="7">
        <v>52</v>
      </c>
      <c r="L7" s="7">
        <v>41</v>
      </c>
      <c r="M7" s="7">
        <v>132</v>
      </c>
      <c r="N7" s="7">
        <v>0</v>
      </c>
      <c r="O7" s="7">
        <v>6</v>
      </c>
      <c r="P7" s="7">
        <v>10</v>
      </c>
      <c r="Q7" s="7">
        <v>123</v>
      </c>
      <c r="R7" s="7">
        <v>31</v>
      </c>
      <c r="S7" s="7">
        <v>0</v>
      </c>
      <c r="T7" s="7">
        <v>2</v>
      </c>
      <c r="U7" s="7">
        <v>0</v>
      </c>
      <c r="V7" s="7">
        <v>0</v>
      </c>
      <c r="W7" s="7">
        <v>0</v>
      </c>
      <c r="X7" s="7">
        <v>4</v>
      </c>
      <c r="Y7" s="7">
        <v>0</v>
      </c>
      <c r="Z7" s="7">
        <v>0</v>
      </c>
      <c r="AA7" s="7">
        <v>0</v>
      </c>
      <c r="AB7" s="7">
        <v>2</v>
      </c>
      <c r="AC7" s="7">
        <v>1</v>
      </c>
      <c r="AD7" s="7">
        <v>0</v>
      </c>
      <c r="AE7" s="7">
        <v>43</v>
      </c>
      <c r="AF7" s="7">
        <v>0</v>
      </c>
      <c r="AG7" s="7">
        <v>0</v>
      </c>
      <c r="AH7" s="7">
        <v>0</v>
      </c>
      <c r="AI7" s="7">
        <v>0</v>
      </c>
      <c r="AJ7" s="7">
        <v>6</v>
      </c>
      <c r="AK7" s="7">
        <v>1</v>
      </c>
      <c r="AL7" s="7">
        <v>15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10</v>
      </c>
      <c r="AU7" s="7">
        <v>0</v>
      </c>
      <c r="AV7" s="47">
        <v>0</v>
      </c>
      <c r="AX7" s="23">
        <f t="shared" si="0"/>
        <v>52.016985138004245</v>
      </c>
      <c r="AY7" s="22" t="str">
        <f t="shared" si="1"/>
        <v>OK</v>
      </c>
    </row>
    <row r="8" spans="1:51" ht="21.75" customHeight="1">
      <c r="A8" s="19" t="s">
        <v>10</v>
      </c>
      <c r="B8" s="19" t="s">
        <v>17</v>
      </c>
      <c r="C8" s="19" t="s">
        <v>12</v>
      </c>
      <c r="D8" s="19" t="s">
        <v>13</v>
      </c>
      <c r="E8" s="4" t="s">
        <v>18</v>
      </c>
      <c r="F8" s="32">
        <v>783</v>
      </c>
      <c r="G8" s="46">
        <v>468</v>
      </c>
      <c r="H8" s="7">
        <v>10</v>
      </c>
      <c r="I8" s="7">
        <v>2</v>
      </c>
      <c r="J8" s="7">
        <v>0</v>
      </c>
      <c r="K8" s="7">
        <v>45</v>
      </c>
      <c r="L8" s="7">
        <v>36</v>
      </c>
      <c r="M8" s="7">
        <v>144</v>
      </c>
      <c r="N8" s="7">
        <v>1</v>
      </c>
      <c r="O8" s="7">
        <v>1</v>
      </c>
      <c r="P8" s="7">
        <v>5</v>
      </c>
      <c r="Q8" s="7">
        <v>122</v>
      </c>
      <c r="R8" s="7">
        <v>17</v>
      </c>
      <c r="S8" s="7">
        <v>0</v>
      </c>
      <c r="T8" s="7">
        <v>0</v>
      </c>
      <c r="U8" s="7">
        <v>4</v>
      </c>
      <c r="V8" s="7">
        <v>0</v>
      </c>
      <c r="W8" s="7">
        <v>0</v>
      </c>
      <c r="X8" s="7">
        <v>2</v>
      </c>
      <c r="Y8" s="7">
        <v>0</v>
      </c>
      <c r="Z8" s="7">
        <v>0</v>
      </c>
      <c r="AA8" s="7">
        <v>0</v>
      </c>
      <c r="AB8" s="7">
        <v>1</v>
      </c>
      <c r="AC8" s="7">
        <v>2</v>
      </c>
      <c r="AD8" s="7">
        <v>0</v>
      </c>
      <c r="AE8" s="7">
        <v>48</v>
      </c>
      <c r="AF8" s="7">
        <v>1</v>
      </c>
      <c r="AG8" s="7">
        <v>0</v>
      </c>
      <c r="AH8" s="7">
        <v>0</v>
      </c>
      <c r="AI8" s="7">
        <v>0</v>
      </c>
      <c r="AJ8" s="7">
        <v>5</v>
      </c>
      <c r="AK8" s="7">
        <v>0</v>
      </c>
      <c r="AL8" s="7">
        <v>18</v>
      </c>
      <c r="AM8" s="7">
        <v>0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2</v>
      </c>
      <c r="AU8" s="7">
        <v>0</v>
      </c>
      <c r="AV8" s="47">
        <v>1</v>
      </c>
      <c r="AX8" s="23">
        <f t="shared" si="0"/>
        <v>59.770114942528735</v>
      </c>
      <c r="AY8" s="22" t="str">
        <f t="shared" si="1"/>
        <v>OK</v>
      </c>
    </row>
    <row r="9" spans="1:51" ht="21.75" customHeight="1">
      <c r="A9" s="19" t="s">
        <v>10</v>
      </c>
      <c r="B9" s="19" t="s">
        <v>17</v>
      </c>
      <c r="C9" s="19" t="s">
        <v>15</v>
      </c>
      <c r="D9" s="19" t="s">
        <v>16</v>
      </c>
      <c r="E9" s="4" t="s">
        <v>18</v>
      </c>
      <c r="F9" s="32">
        <v>866</v>
      </c>
      <c r="G9" s="46">
        <v>517</v>
      </c>
      <c r="H9" s="7">
        <v>12</v>
      </c>
      <c r="I9" s="7">
        <v>3</v>
      </c>
      <c r="J9" s="7">
        <v>0</v>
      </c>
      <c r="K9" s="7">
        <v>49</v>
      </c>
      <c r="L9" s="7">
        <v>32</v>
      </c>
      <c r="M9" s="7">
        <v>149</v>
      </c>
      <c r="N9" s="7">
        <v>0</v>
      </c>
      <c r="O9" s="7">
        <v>1</v>
      </c>
      <c r="P9" s="7">
        <v>5</v>
      </c>
      <c r="Q9" s="7">
        <v>137</v>
      </c>
      <c r="R9" s="7">
        <v>35</v>
      </c>
      <c r="S9" s="7">
        <v>0</v>
      </c>
      <c r="T9" s="7">
        <v>0</v>
      </c>
      <c r="U9" s="7">
        <v>4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57</v>
      </c>
      <c r="AF9" s="7">
        <v>1</v>
      </c>
      <c r="AG9" s="7">
        <v>0</v>
      </c>
      <c r="AH9" s="7">
        <v>0</v>
      </c>
      <c r="AI9" s="7">
        <v>0</v>
      </c>
      <c r="AJ9" s="7">
        <v>2</v>
      </c>
      <c r="AK9" s="7">
        <v>0</v>
      </c>
      <c r="AL9" s="7">
        <v>19</v>
      </c>
      <c r="AM9" s="7">
        <v>0</v>
      </c>
      <c r="AN9" s="7">
        <v>0</v>
      </c>
      <c r="AO9" s="7">
        <v>0</v>
      </c>
      <c r="AP9" s="7">
        <v>0</v>
      </c>
      <c r="AQ9" s="7">
        <v>6</v>
      </c>
      <c r="AR9" s="7">
        <v>0</v>
      </c>
      <c r="AS9" s="7">
        <v>0</v>
      </c>
      <c r="AT9" s="7">
        <v>4</v>
      </c>
      <c r="AU9" s="7">
        <v>1</v>
      </c>
      <c r="AV9" s="47">
        <v>0</v>
      </c>
      <c r="AX9" s="23">
        <f t="shared" si="0"/>
        <v>59.699769053117784</v>
      </c>
      <c r="AY9" s="22" t="str">
        <f t="shared" si="1"/>
        <v>OK</v>
      </c>
    </row>
    <row r="10" spans="1:51" ht="21.75" customHeight="1">
      <c r="A10" s="19" t="s">
        <v>10</v>
      </c>
      <c r="B10" s="19" t="s">
        <v>19</v>
      </c>
      <c r="C10" s="19" t="s">
        <v>12</v>
      </c>
      <c r="D10" s="19" t="s">
        <v>13</v>
      </c>
      <c r="E10" s="4" t="s">
        <v>20</v>
      </c>
      <c r="F10" s="32">
        <v>901</v>
      </c>
      <c r="G10" s="46">
        <v>450</v>
      </c>
      <c r="H10" s="7">
        <v>7</v>
      </c>
      <c r="I10" s="7">
        <v>4</v>
      </c>
      <c r="J10" s="7">
        <v>1</v>
      </c>
      <c r="K10" s="7">
        <v>49</v>
      </c>
      <c r="L10" s="7">
        <v>34</v>
      </c>
      <c r="M10" s="7">
        <v>92</v>
      </c>
      <c r="N10" s="7">
        <v>0</v>
      </c>
      <c r="O10" s="7">
        <v>6</v>
      </c>
      <c r="P10" s="7">
        <v>5</v>
      </c>
      <c r="Q10" s="7">
        <v>113</v>
      </c>
      <c r="R10" s="7">
        <v>39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</v>
      </c>
      <c r="Y10" s="7">
        <v>0</v>
      </c>
      <c r="Z10" s="7">
        <v>0</v>
      </c>
      <c r="AA10" s="7">
        <v>0</v>
      </c>
      <c r="AB10" s="7">
        <v>4</v>
      </c>
      <c r="AC10" s="7">
        <v>3</v>
      </c>
      <c r="AD10" s="7">
        <v>0</v>
      </c>
      <c r="AE10" s="7">
        <v>61</v>
      </c>
      <c r="AF10" s="7">
        <v>1</v>
      </c>
      <c r="AG10" s="7">
        <v>0</v>
      </c>
      <c r="AH10" s="7">
        <v>0</v>
      </c>
      <c r="AI10" s="7">
        <v>0</v>
      </c>
      <c r="AJ10" s="7">
        <v>5</v>
      </c>
      <c r="AK10" s="7">
        <v>0</v>
      </c>
      <c r="AL10" s="7">
        <v>17</v>
      </c>
      <c r="AM10" s="7">
        <v>0</v>
      </c>
      <c r="AN10" s="7">
        <v>0</v>
      </c>
      <c r="AO10" s="7">
        <v>0</v>
      </c>
      <c r="AP10" s="7">
        <v>0</v>
      </c>
      <c r="AQ10" s="7">
        <v>5</v>
      </c>
      <c r="AR10" s="7">
        <v>0</v>
      </c>
      <c r="AS10" s="7">
        <v>0</v>
      </c>
      <c r="AT10" s="7">
        <v>3</v>
      </c>
      <c r="AU10" s="7">
        <v>0</v>
      </c>
      <c r="AV10" s="47">
        <v>0</v>
      </c>
      <c r="AX10" s="23">
        <f t="shared" si="0"/>
        <v>49.944506104328525</v>
      </c>
      <c r="AY10" s="22" t="str">
        <f t="shared" si="1"/>
        <v>OK</v>
      </c>
    </row>
    <row r="11" spans="1:51" ht="21.75" customHeight="1">
      <c r="A11" s="19" t="s">
        <v>10</v>
      </c>
      <c r="B11" s="19" t="s">
        <v>19</v>
      </c>
      <c r="C11" s="19" t="s">
        <v>15</v>
      </c>
      <c r="D11" s="19" t="s">
        <v>16</v>
      </c>
      <c r="E11" s="4" t="s">
        <v>20</v>
      </c>
      <c r="F11" s="32">
        <v>1000</v>
      </c>
      <c r="G11" s="46">
        <v>513</v>
      </c>
      <c r="H11" s="7">
        <v>9</v>
      </c>
      <c r="I11" s="7">
        <v>4</v>
      </c>
      <c r="J11" s="7">
        <v>2</v>
      </c>
      <c r="K11" s="7">
        <v>64</v>
      </c>
      <c r="L11" s="7">
        <v>44</v>
      </c>
      <c r="M11" s="7">
        <v>111</v>
      </c>
      <c r="N11" s="7">
        <v>0</v>
      </c>
      <c r="O11" s="7">
        <v>7</v>
      </c>
      <c r="P11" s="7">
        <v>11</v>
      </c>
      <c r="Q11" s="7">
        <v>109</v>
      </c>
      <c r="R11" s="7">
        <v>40</v>
      </c>
      <c r="S11" s="7">
        <v>0</v>
      </c>
      <c r="T11" s="7">
        <v>1</v>
      </c>
      <c r="U11" s="7">
        <v>1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6</v>
      </c>
      <c r="AC11" s="7">
        <v>1</v>
      </c>
      <c r="AD11" s="7">
        <v>0</v>
      </c>
      <c r="AE11" s="7">
        <v>71</v>
      </c>
      <c r="AF11" s="7">
        <v>4</v>
      </c>
      <c r="AG11" s="7">
        <v>0</v>
      </c>
      <c r="AH11" s="7">
        <v>0</v>
      </c>
      <c r="AI11" s="7">
        <v>0</v>
      </c>
      <c r="AJ11" s="7">
        <v>2</v>
      </c>
      <c r="AK11" s="7">
        <v>0</v>
      </c>
      <c r="AL11" s="7">
        <v>24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47">
        <v>1</v>
      </c>
      <c r="AX11" s="23">
        <f t="shared" si="0"/>
        <v>51.3</v>
      </c>
      <c r="AY11" s="22" t="str">
        <f t="shared" si="1"/>
        <v>OK</v>
      </c>
    </row>
    <row r="12" spans="1:51" ht="21.75" customHeight="1">
      <c r="A12" s="19" t="s">
        <v>21</v>
      </c>
      <c r="B12" s="19" t="s">
        <v>11</v>
      </c>
      <c r="C12" s="19" t="s">
        <v>12</v>
      </c>
      <c r="D12" s="19" t="s">
        <v>13</v>
      </c>
      <c r="E12" s="4" t="s">
        <v>22</v>
      </c>
      <c r="F12" s="32">
        <v>647</v>
      </c>
      <c r="G12" s="46">
        <v>381</v>
      </c>
      <c r="H12" s="7">
        <v>3</v>
      </c>
      <c r="I12" s="7">
        <v>0</v>
      </c>
      <c r="J12" s="7">
        <v>1</v>
      </c>
      <c r="K12" s="7">
        <v>34</v>
      </c>
      <c r="L12" s="7">
        <v>14</v>
      </c>
      <c r="M12" s="7">
        <v>103</v>
      </c>
      <c r="N12" s="7">
        <v>0</v>
      </c>
      <c r="O12" s="7">
        <v>1</v>
      </c>
      <c r="P12" s="7">
        <v>4</v>
      </c>
      <c r="Q12" s="7">
        <v>119</v>
      </c>
      <c r="R12" s="7">
        <v>12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2</v>
      </c>
      <c r="Y12" s="7">
        <v>0</v>
      </c>
      <c r="Z12" s="7">
        <v>0</v>
      </c>
      <c r="AA12" s="7">
        <v>1</v>
      </c>
      <c r="AB12" s="7">
        <v>3</v>
      </c>
      <c r="AC12" s="7">
        <v>1</v>
      </c>
      <c r="AD12" s="7">
        <v>0</v>
      </c>
      <c r="AE12" s="7">
        <v>57</v>
      </c>
      <c r="AF12" s="7">
        <v>0</v>
      </c>
      <c r="AG12" s="7">
        <v>0</v>
      </c>
      <c r="AH12" s="7">
        <v>0</v>
      </c>
      <c r="AI12" s="7">
        <v>0</v>
      </c>
      <c r="AJ12" s="7">
        <v>3</v>
      </c>
      <c r="AK12" s="7">
        <v>0</v>
      </c>
      <c r="AL12" s="7">
        <v>16</v>
      </c>
      <c r="AM12" s="7">
        <v>0</v>
      </c>
      <c r="AN12" s="7">
        <v>1</v>
      </c>
      <c r="AO12" s="7">
        <v>0</v>
      </c>
      <c r="AP12" s="7">
        <v>0</v>
      </c>
      <c r="AQ12" s="7">
        <v>3</v>
      </c>
      <c r="AR12" s="7">
        <v>0</v>
      </c>
      <c r="AS12" s="7">
        <v>0</v>
      </c>
      <c r="AT12" s="7">
        <v>3</v>
      </c>
      <c r="AU12" s="7">
        <v>0</v>
      </c>
      <c r="AV12" s="47">
        <v>0</v>
      </c>
      <c r="AX12" s="23">
        <f t="shared" si="0"/>
        <v>58.887171561051005</v>
      </c>
      <c r="AY12" s="22" t="str">
        <f t="shared" si="1"/>
        <v>OK</v>
      </c>
    </row>
    <row r="13" spans="1:51" ht="21.75" customHeight="1">
      <c r="A13" s="19" t="s">
        <v>21</v>
      </c>
      <c r="B13" s="19" t="s">
        <v>11</v>
      </c>
      <c r="C13" s="19" t="s">
        <v>15</v>
      </c>
      <c r="D13" s="19" t="s">
        <v>16</v>
      </c>
      <c r="E13" s="4" t="s">
        <v>22</v>
      </c>
      <c r="F13" s="32">
        <v>839</v>
      </c>
      <c r="G13" s="46">
        <v>470</v>
      </c>
      <c r="H13" s="7">
        <v>8</v>
      </c>
      <c r="I13" s="7">
        <v>0</v>
      </c>
      <c r="J13" s="7">
        <v>0</v>
      </c>
      <c r="K13" s="7">
        <v>34</v>
      </c>
      <c r="L13" s="7">
        <v>22</v>
      </c>
      <c r="M13" s="7">
        <v>132</v>
      </c>
      <c r="N13" s="7">
        <v>0</v>
      </c>
      <c r="O13" s="7">
        <v>2</v>
      </c>
      <c r="P13" s="7">
        <v>5</v>
      </c>
      <c r="Q13" s="7">
        <v>147</v>
      </c>
      <c r="R13" s="7">
        <v>16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4</v>
      </c>
      <c r="AC13" s="7">
        <v>3</v>
      </c>
      <c r="AD13" s="7">
        <v>0</v>
      </c>
      <c r="AE13" s="7">
        <v>54</v>
      </c>
      <c r="AF13" s="7">
        <v>4</v>
      </c>
      <c r="AG13" s="7">
        <v>0</v>
      </c>
      <c r="AH13" s="7">
        <v>0</v>
      </c>
      <c r="AI13" s="7">
        <v>0</v>
      </c>
      <c r="AJ13" s="7">
        <v>5</v>
      </c>
      <c r="AK13" s="7">
        <v>0</v>
      </c>
      <c r="AL13" s="7">
        <v>23</v>
      </c>
      <c r="AM13" s="7">
        <v>0</v>
      </c>
      <c r="AN13" s="7">
        <v>1</v>
      </c>
      <c r="AO13" s="7">
        <v>0</v>
      </c>
      <c r="AP13" s="7">
        <v>0</v>
      </c>
      <c r="AQ13" s="7">
        <v>2</v>
      </c>
      <c r="AR13" s="7">
        <v>0</v>
      </c>
      <c r="AS13" s="7">
        <v>0</v>
      </c>
      <c r="AT13" s="7">
        <v>6</v>
      </c>
      <c r="AU13" s="7">
        <v>0</v>
      </c>
      <c r="AV13" s="47">
        <v>0</v>
      </c>
      <c r="AX13" s="23">
        <f t="shared" si="0"/>
        <v>56.01907032181168</v>
      </c>
      <c r="AY13" s="22" t="str">
        <f t="shared" si="1"/>
        <v>OK</v>
      </c>
    </row>
    <row r="14" spans="1:51" ht="21.75" customHeight="1">
      <c r="A14" s="19" t="s">
        <v>21</v>
      </c>
      <c r="B14" s="19" t="s">
        <v>17</v>
      </c>
      <c r="C14" s="19" t="s">
        <v>12</v>
      </c>
      <c r="D14" s="19" t="s">
        <v>23</v>
      </c>
      <c r="E14" s="4" t="s">
        <v>24</v>
      </c>
      <c r="F14" s="32">
        <v>695</v>
      </c>
      <c r="G14" s="46">
        <v>291</v>
      </c>
      <c r="H14" s="7">
        <v>1</v>
      </c>
      <c r="I14" s="7">
        <v>1</v>
      </c>
      <c r="J14" s="7">
        <v>0</v>
      </c>
      <c r="K14" s="7">
        <v>79</v>
      </c>
      <c r="L14" s="7">
        <v>32</v>
      </c>
      <c r="M14" s="7">
        <v>34</v>
      </c>
      <c r="N14" s="7">
        <v>0</v>
      </c>
      <c r="O14" s="7">
        <v>5</v>
      </c>
      <c r="P14" s="7">
        <v>3</v>
      </c>
      <c r="Q14" s="7">
        <v>49</v>
      </c>
      <c r="R14" s="7">
        <v>13</v>
      </c>
      <c r="S14" s="7">
        <v>1</v>
      </c>
      <c r="T14" s="7">
        <v>2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1</v>
      </c>
      <c r="AB14" s="7">
        <v>4</v>
      </c>
      <c r="AC14" s="7">
        <v>0</v>
      </c>
      <c r="AD14" s="7">
        <v>0</v>
      </c>
      <c r="AE14" s="7">
        <v>39</v>
      </c>
      <c r="AF14" s="7">
        <v>2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15</v>
      </c>
      <c r="AM14" s="7">
        <v>0</v>
      </c>
      <c r="AN14" s="7">
        <v>1</v>
      </c>
      <c r="AO14" s="7">
        <v>0</v>
      </c>
      <c r="AP14" s="7">
        <v>0</v>
      </c>
      <c r="AQ14" s="7">
        <v>5</v>
      </c>
      <c r="AR14" s="7">
        <v>0</v>
      </c>
      <c r="AS14" s="7">
        <v>0</v>
      </c>
      <c r="AT14" s="7">
        <v>3</v>
      </c>
      <c r="AU14" s="7">
        <v>0</v>
      </c>
      <c r="AV14" s="47">
        <v>0</v>
      </c>
      <c r="AX14" s="23">
        <f t="shared" si="0"/>
        <v>41.8705035971223</v>
      </c>
      <c r="AY14" s="22" t="str">
        <f t="shared" si="1"/>
        <v>OK</v>
      </c>
    </row>
    <row r="15" spans="1:51" ht="21.75" customHeight="1">
      <c r="A15" s="19" t="s">
        <v>21</v>
      </c>
      <c r="B15" s="19" t="s">
        <v>17</v>
      </c>
      <c r="C15" s="19" t="s">
        <v>15</v>
      </c>
      <c r="D15" s="19" t="s">
        <v>25</v>
      </c>
      <c r="E15" s="4" t="s">
        <v>24</v>
      </c>
      <c r="F15" s="32">
        <v>838</v>
      </c>
      <c r="G15" s="46">
        <v>378</v>
      </c>
      <c r="H15" s="7">
        <v>7</v>
      </c>
      <c r="I15" s="7">
        <v>0</v>
      </c>
      <c r="J15" s="7">
        <v>0</v>
      </c>
      <c r="K15" s="7">
        <v>79</v>
      </c>
      <c r="L15" s="7">
        <v>41</v>
      </c>
      <c r="M15" s="7">
        <v>78</v>
      </c>
      <c r="N15" s="7">
        <v>1</v>
      </c>
      <c r="O15" s="7">
        <v>6</v>
      </c>
      <c r="P15" s="7">
        <v>5</v>
      </c>
      <c r="Q15" s="7">
        <v>73</v>
      </c>
      <c r="R15" s="7">
        <v>24</v>
      </c>
      <c r="S15" s="7">
        <v>0</v>
      </c>
      <c r="T15" s="7">
        <v>1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6</v>
      </c>
      <c r="AC15" s="7">
        <v>1</v>
      </c>
      <c r="AD15" s="7">
        <v>0</v>
      </c>
      <c r="AE15" s="7">
        <v>39</v>
      </c>
      <c r="AF15" s="7">
        <v>0</v>
      </c>
      <c r="AG15" s="7">
        <v>0</v>
      </c>
      <c r="AH15" s="7">
        <v>1</v>
      </c>
      <c r="AI15" s="7">
        <v>0</v>
      </c>
      <c r="AJ15" s="7">
        <v>2</v>
      </c>
      <c r="AK15" s="7">
        <v>0</v>
      </c>
      <c r="AL15" s="7">
        <v>4</v>
      </c>
      <c r="AM15" s="7">
        <v>0</v>
      </c>
      <c r="AN15" s="7">
        <v>0</v>
      </c>
      <c r="AO15" s="7">
        <v>0</v>
      </c>
      <c r="AP15" s="7">
        <v>0</v>
      </c>
      <c r="AQ15" s="7">
        <v>1</v>
      </c>
      <c r="AR15" s="7">
        <v>0</v>
      </c>
      <c r="AS15" s="7">
        <v>0</v>
      </c>
      <c r="AT15" s="7">
        <v>5</v>
      </c>
      <c r="AU15" s="7">
        <v>1</v>
      </c>
      <c r="AV15" s="47">
        <v>1</v>
      </c>
      <c r="AX15" s="23">
        <f t="shared" si="0"/>
        <v>45.10739856801909</v>
      </c>
      <c r="AY15" s="22" t="str">
        <f t="shared" si="1"/>
        <v>OK</v>
      </c>
    </row>
    <row r="16" spans="1:51" ht="21.75" customHeight="1">
      <c r="A16" s="19" t="s">
        <v>21</v>
      </c>
      <c r="B16" s="19" t="s">
        <v>19</v>
      </c>
      <c r="C16" s="19" t="s">
        <v>12</v>
      </c>
      <c r="D16" s="19" t="s">
        <v>13</v>
      </c>
      <c r="E16" s="4" t="s">
        <v>43</v>
      </c>
      <c r="F16" s="33">
        <v>577</v>
      </c>
      <c r="G16" s="46">
        <v>258</v>
      </c>
      <c r="H16" s="7">
        <v>0</v>
      </c>
      <c r="I16" s="7">
        <v>6</v>
      </c>
      <c r="J16" s="7">
        <v>2</v>
      </c>
      <c r="K16" s="7">
        <v>45</v>
      </c>
      <c r="L16" s="7">
        <v>36</v>
      </c>
      <c r="M16" s="7">
        <v>51</v>
      </c>
      <c r="N16" s="7">
        <v>1</v>
      </c>
      <c r="O16" s="7">
        <v>2</v>
      </c>
      <c r="P16" s="7">
        <v>2</v>
      </c>
      <c r="Q16" s="7">
        <v>44</v>
      </c>
      <c r="R16" s="7">
        <v>20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2</v>
      </c>
      <c r="AC16" s="7">
        <v>0</v>
      </c>
      <c r="AD16" s="7">
        <v>0</v>
      </c>
      <c r="AE16" s="7">
        <v>25</v>
      </c>
      <c r="AF16" s="7">
        <v>1</v>
      </c>
      <c r="AG16" s="7">
        <v>0</v>
      </c>
      <c r="AH16" s="7">
        <v>0</v>
      </c>
      <c r="AI16" s="7">
        <v>0</v>
      </c>
      <c r="AJ16" s="7">
        <v>1</v>
      </c>
      <c r="AK16" s="7">
        <v>0</v>
      </c>
      <c r="AL16" s="7">
        <v>13</v>
      </c>
      <c r="AM16" s="7">
        <v>0</v>
      </c>
      <c r="AN16" s="7">
        <v>1</v>
      </c>
      <c r="AO16" s="7">
        <v>0</v>
      </c>
      <c r="AP16" s="7">
        <v>1</v>
      </c>
      <c r="AQ16" s="7">
        <v>3</v>
      </c>
      <c r="AR16" s="7">
        <v>0</v>
      </c>
      <c r="AS16" s="7">
        <v>0</v>
      </c>
      <c r="AT16" s="7">
        <v>1</v>
      </c>
      <c r="AU16" s="7">
        <v>0</v>
      </c>
      <c r="AV16" s="47">
        <v>0</v>
      </c>
      <c r="AX16" s="23">
        <f t="shared" si="0"/>
        <v>44.71403812824957</v>
      </c>
      <c r="AY16" s="22" t="str">
        <f t="shared" si="1"/>
        <v>OK</v>
      </c>
    </row>
    <row r="17" spans="1:51" ht="21.75" customHeight="1">
      <c r="A17" s="19" t="s">
        <v>21</v>
      </c>
      <c r="B17" s="19" t="s">
        <v>19</v>
      </c>
      <c r="C17" s="19" t="s">
        <v>15</v>
      </c>
      <c r="D17" s="19" t="s">
        <v>16</v>
      </c>
      <c r="E17" s="4" t="s">
        <v>43</v>
      </c>
      <c r="F17" s="32">
        <v>693</v>
      </c>
      <c r="G17" s="46">
        <v>311</v>
      </c>
      <c r="H17" s="7">
        <v>4</v>
      </c>
      <c r="I17" s="7">
        <v>2</v>
      </c>
      <c r="J17" s="7">
        <v>0</v>
      </c>
      <c r="K17" s="7">
        <v>67</v>
      </c>
      <c r="L17" s="7">
        <v>41</v>
      </c>
      <c r="M17" s="7">
        <v>45</v>
      </c>
      <c r="N17" s="7">
        <v>2</v>
      </c>
      <c r="O17" s="7">
        <v>4</v>
      </c>
      <c r="P17" s="7">
        <v>7</v>
      </c>
      <c r="Q17" s="7">
        <v>53</v>
      </c>
      <c r="R17" s="7">
        <v>26</v>
      </c>
      <c r="S17" s="7">
        <v>0</v>
      </c>
      <c r="T17" s="7">
        <v>3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1</v>
      </c>
      <c r="AC17" s="7">
        <v>3</v>
      </c>
      <c r="AD17" s="7">
        <v>0</v>
      </c>
      <c r="AE17" s="7">
        <v>40</v>
      </c>
      <c r="AF17" s="7">
        <v>0</v>
      </c>
      <c r="AG17" s="7">
        <v>0</v>
      </c>
      <c r="AH17" s="7">
        <v>0</v>
      </c>
      <c r="AI17" s="7">
        <v>0</v>
      </c>
      <c r="AJ17" s="7">
        <v>1</v>
      </c>
      <c r="AK17" s="7">
        <v>0</v>
      </c>
      <c r="AL17" s="7">
        <v>9</v>
      </c>
      <c r="AM17" s="7">
        <v>0</v>
      </c>
      <c r="AN17" s="7">
        <v>0</v>
      </c>
      <c r="AO17" s="7">
        <v>0</v>
      </c>
      <c r="AP17" s="7">
        <v>0</v>
      </c>
      <c r="AQ17" s="7">
        <v>2</v>
      </c>
      <c r="AR17" s="7">
        <v>0</v>
      </c>
      <c r="AS17" s="7">
        <v>0</v>
      </c>
      <c r="AT17" s="7">
        <v>0</v>
      </c>
      <c r="AU17" s="7">
        <v>0</v>
      </c>
      <c r="AV17" s="47">
        <v>0</v>
      </c>
      <c r="AX17" s="23">
        <f t="shared" si="0"/>
        <v>44.877344877344875</v>
      </c>
      <c r="AY17" s="22" t="str">
        <f t="shared" si="1"/>
        <v>OK</v>
      </c>
    </row>
    <row r="18" spans="1:51" ht="21.75" customHeight="1">
      <c r="A18" s="19" t="s">
        <v>21</v>
      </c>
      <c r="B18" s="19" t="s">
        <v>26</v>
      </c>
      <c r="C18" s="19" t="s">
        <v>34</v>
      </c>
      <c r="D18" s="19" t="s">
        <v>13</v>
      </c>
      <c r="E18" s="4" t="s">
        <v>43</v>
      </c>
      <c r="F18" s="32">
        <v>1109</v>
      </c>
      <c r="G18" s="46">
        <v>394</v>
      </c>
      <c r="H18" s="7">
        <v>8</v>
      </c>
      <c r="I18" s="7">
        <v>1</v>
      </c>
      <c r="J18" s="7">
        <v>2</v>
      </c>
      <c r="K18" s="7">
        <v>82</v>
      </c>
      <c r="L18" s="7">
        <v>36</v>
      </c>
      <c r="M18" s="7">
        <v>41</v>
      </c>
      <c r="N18" s="7">
        <v>0</v>
      </c>
      <c r="O18" s="7">
        <v>0</v>
      </c>
      <c r="P18" s="7">
        <v>8</v>
      </c>
      <c r="Q18" s="7">
        <v>74</v>
      </c>
      <c r="R18" s="7">
        <v>28</v>
      </c>
      <c r="S18" s="7">
        <v>1</v>
      </c>
      <c r="T18" s="7">
        <v>2</v>
      </c>
      <c r="U18" s="7">
        <v>0</v>
      </c>
      <c r="V18" s="7">
        <v>0</v>
      </c>
      <c r="W18" s="7">
        <v>1</v>
      </c>
      <c r="X18" s="7">
        <v>1</v>
      </c>
      <c r="Y18" s="7">
        <v>0</v>
      </c>
      <c r="Z18" s="7">
        <v>2</v>
      </c>
      <c r="AA18" s="7">
        <v>3</v>
      </c>
      <c r="AB18" s="7">
        <v>3</v>
      </c>
      <c r="AC18" s="7">
        <v>3</v>
      </c>
      <c r="AD18" s="7">
        <v>0</v>
      </c>
      <c r="AE18" s="7">
        <v>52</v>
      </c>
      <c r="AF18" s="7">
        <v>1</v>
      </c>
      <c r="AG18" s="7">
        <v>0</v>
      </c>
      <c r="AH18" s="7">
        <v>0</v>
      </c>
      <c r="AI18" s="7">
        <v>0</v>
      </c>
      <c r="AJ18" s="7">
        <v>5</v>
      </c>
      <c r="AK18" s="7">
        <v>0</v>
      </c>
      <c r="AL18" s="7">
        <v>31</v>
      </c>
      <c r="AM18" s="7">
        <v>0</v>
      </c>
      <c r="AN18" s="7">
        <v>0</v>
      </c>
      <c r="AO18" s="7">
        <v>0</v>
      </c>
      <c r="AP18" s="7">
        <v>1</v>
      </c>
      <c r="AQ18" s="7">
        <v>3</v>
      </c>
      <c r="AR18" s="7">
        <v>0</v>
      </c>
      <c r="AS18" s="7">
        <v>0</v>
      </c>
      <c r="AT18" s="7">
        <v>5</v>
      </c>
      <c r="AU18" s="7">
        <v>0</v>
      </c>
      <c r="AV18" s="47">
        <v>0</v>
      </c>
      <c r="AX18" s="23">
        <f t="shared" si="0"/>
        <v>35.527502254283135</v>
      </c>
      <c r="AY18" s="22" t="str">
        <f t="shared" si="1"/>
        <v>OK</v>
      </c>
    </row>
    <row r="19" spans="1:51" ht="21.75" customHeight="1">
      <c r="A19" s="19" t="s">
        <v>27</v>
      </c>
      <c r="B19" s="19" t="s">
        <v>11</v>
      </c>
      <c r="C19" s="19" t="s">
        <v>12</v>
      </c>
      <c r="D19" s="19" t="s">
        <v>13</v>
      </c>
      <c r="E19" s="4" t="s">
        <v>22</v>
      </c>
      <c r="F19" s="32">
        <v>550</v>
      </c>
      <c r="G19" s="46">
        <v>300</v>
      </c>
      <c r="H19" s="7">
        <v>4</v>
      </c>
      <c r="I19" s="7">
        <v>1</v>
      </c>
      <c r="J19" s="7">
        <v>1</v>
      </c>
      <c r="K19" s="7">
        <v>17</v>
      </c>
      <c r="L19" s="7">
        <v>27</v>
      </c>
      <c r="M19" s="7">
        <v>66</v>
      </c>
      <c r="N19" s="7">
        <v>0</v>
      </c>
      <c r="O19" s="7">
        <v>2</v>
      </c>
      <c r="P19" s="7">
        <v>3</v>
      </c>
      <c r="Q19" s="7">
        <v>89</v>
      </c>
      <c r="R19" s="7">
        <v>11</v>
      </c>
      <c r="S19" s="7">
        <v>5</v>
      </c>
      <c r="T19" s="7">
        <v>0</v>
      </c>
      <c r="U19" s="7">
        <v>0</v>
      </c>
      <c r="V19" s="7">
        <v>0</v>
      </c>
      <c r="W19" s="7">
        <v>0</v>
      </c>
      <c r="X19" s="7">
        <v>3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47</v>
      </c>
      <c r="AF19" s="7">
        <v>2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20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2</v>
      </c>
      <c r="AU19" s="7">
        <v>0</v>
      </c>
      <c r="AV19" s="47">
        <v>0</v>
      </c>
      <c r="AX19" s="23">
        <f t="shared" si="0"/>
        <v>54.54545454545455</v>
      </c>
      <c r="AY19" s="22" t="str">
        <f t="shared" si="1"/>
        <v>OK</v>
      </c>
    </row>
    <row r="20" spans="1:51" ht="21.75" customHeight="1">
      <c r="A20" s="19" t="s">
        <v>27</v>
      </c>
      <c r="B20" s="19" t="s">
        <v>11</v>
      </c>
      <c r="C20" s="19" t="s">
        <v>15</v>
      </c>
      <c r="D20" s="19" t="s">
        <v>16</v>
      </c>
      <c r="E20" s="4" t="s">
        <v>22</v>
      </c>
      <c r="F20" s="32">
        <v>658</v>
      </c>
      <c r="G20" s="46">
        <v>325</v>
      </c>
      <c r="H20" s="7">
        <v>4</v>
      </c>
      <c r="I20" s="7">
        <v>1</v>
      </c>
      <c r="J20" s="7">
        <v>0</v>
      </c>
      <c r="K20" s="7">
        <v>36</v>
      </c>
      <c r="L20" s="7">
        <v>24</v>
      </c>
      <c r="M20" s="7">
        <v>86</v>
      </c>
      <c r="N20" s="7">
        <v>0</v>
      </c>
      <c r="O20" s="7">
        <v>3</v>
      </c>
      <c r="P20" s="7">
        <v>5</v>
      </c>
      <c r="Q20" s="7">
        <v>93</v>
      </c>
      <c r="R20" s="7">
        <v>10</v>
      </c>
      <c r="S20" s="7">
        <v>1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1</v>
      </c>
      <c r="AD20" s="7">
        <v>0</v>
      </c>
      <c r="AE20" s="7">
        <v>37</v>
      </c>
      <c r="AF20" s="7">
        <v>0</v>
      </c>
      <c r="AG20" s="7">
        <v>0</v>
      </c>
      <c r="AH20" s="7">
        <v>0</v>
      </c>
      <c r="AI20" s="7">
        <v>0</v>
      </c>
      <c r="AJ20" s="7">
        <v>3</v>
      </c>
      <c r="AK20" s="7">
        <v>0</v>
      </c>
      <c r="AL20" s="7">
        <v>15</v>
      </c>
      <c r="AM20" s="7">
        <v>0</v>
      </c>
      <c r="AN20" s="7">
        <v>0</v>
      </c>
      <c r="AO20" s="7">
        <v>0</v>
      </c>
      <c r="AP20" s="7">
        <v>0</v>
      </c>
      <c r="AQ20" s="7">
        <v>2</v>
      </c>
      <c r="AR20" s="7">
        <v>0</v>
      </c>
      <c r="AS20" s="7">
        <v>0</v>
      </c>
      <c r="AT20" s="7">
        <v>2</v>
      </c>
      <c r="AU20" s="7">
        <v>0</v>
      </c>
      <c r="AV20" s="47">
        <v>0</v>
      </c>
      <c r="AX20" s="23">
        <f t="shared" si="0"/>
        <v>49.39209726443769</v>
      </c>
      <c r="AY20" s="22" t="str">
        <f t="shared" si="1"/>
        <v>OK</v>
      </c>
    </row>
    <row r="21" spans="1:51" ht="21.75" customHeight="1">
      <c r="A21" s="19" t="s">
        <v>27</v>
      </c>
      <c r="B21" s="19" t="s">
        <v>17</v>
      </c>
      <c r="C21" s="19" t="s">
        <v>34</v>
      </c>
      <c r="D21" s="19" t="s">
        <v>13</v>
      </c>
      <c r="E21" s="4" t="s">
        <v>28</v>
      </c>
      <c r="F21" s="32">
        <v>1047</v>
      </c>
      <c r="G21" s="46">
        <v>487</v>
      </c>
      <c r="H21" s="7">
        <v>5</v>
      </c>
      <c r="I21" s="7">
        <v>1</v>
      </c>
      <c r="J21" s="7">
        <v>0</v>
      </c>
      <c r="K21" s="7">
        <v>53</v>
      </c>
      <c r="L21" s="7">
        <v>38</v>
      </c>
      <c r="M21" s="7">
        <v>109</v>
      </c>
      <c r="N21" s="7">
        <v>1</v>
      </c>
      <c r="O21" s="7">
        <v>4</v>
      </c>
      <c r="P21" s="7">
        <v>8</v>
      </c>
      <c r="Q21" s="7">
        <v>129</v>
      </c>
      <c r="R21" s="7">
        <v>19</v>
      </c>
      <c r="S21" s="7">
        <v>0</v>
      </c>
      <c r="T21" s="7">
        <v>0</v>
      </c>
      <c r="U21" s="7">
        <v>4</v>
      </c>
      <c r="V21" s="7">
        <v>0</v>
      </c>
      <c r="W21" s="7">
        <v>0</v>
      </c>
      <c r="X21" s="7">
        <v>2</v>
      </c>
      <c r="Y21" s="7">
        <v>1</v>
      </c>
      <c r="Z21" s="7">
        <v>0</v>
      </c>
      <c r="AA21" s="7">
        <v>0</v>
      </c>
      <c r="AB21" s="7">
        <v>3</v>
      </c>
      <c r="AC21" s="7">
        <v>1</v>
      </c>
      <c r="AD21" s="7">
        <v>0</v>
      </c>
      <c r="AE21" s="7">
        <v>62</v>
      </c>
      <c r="AF21" s="7">
        <v>1</v>
      </c>
      <c r="AG21" s="7">
        <v>1</v>
      </c>
      <c r="AH21" s="7">
        <v>0</v>
      </c>
      <c r="AI21" s="7">
        <v>0</v>
      </c>
      <c r="AJ21" s="7">
        <v>7</v>
      </c>
      <c r="AK21" s="7">
        <v>0</v>
      </c>
      <c r="AL21" s="7">
        <v>29</v>
      </c>
      <c r="AM21" s="7">
        <v>0</v>
      </c>
      <c r="AN21" s="7">
        <v>0</v>
      </c>
      <c r="AO21" s="7">
        <v>0</v>
      </c>
      <c r="AP21" s="7">
        <v>0</v>
      </c>
      <c r="AQ21" s="7">
        <v>4</v>
      </c>
      <c r="AR21" s="7">
        <v>1</v>
      </c>
      <c r="AS21" s="7">
        <v>0</v>
      </c>
      <c r="AT21" s="7">
        <v>3</v>
      </c>
      <c r="AU21" s="7">
        <v>0</v>
      </c>
      <c r="AV21" s="47">
        <v>1</v>
      </c>
      <c r="AX21" s="23">
        <f t="shared" si="0"/>
        <v>46.51384909264566</v>
      </c>
      <c r="AY21" s="22" t="str">
        <f t="shared" si="1"/>
        <v>OK</v>
      </c>
    </row>
    <row r="22" spans="1:51" ht="21.75" customHeight="1">
      <c r="A22" s="19" t="s">
        <v>27</v>
      </c>
      <c r="B22" s="19" t="s">
        <v>19</v>
      </c>
      <c r="C22" s="19" t="s">
        <v>34</v>
      </c>
      <c r="D22" s="19" t="s">
        <v>13</v>
      </c>
      <c r="E22" s="4" t="s">
        <v>41</v>
      </c>
      <c r="F22" s="32">
        <v>892</v>
      </c>
      <c r="G22" s="46">
        <v>418</v>
      </c>
      <c r="H22" s="7">
        <v>6</v>
      </c>
      <c r="I22" s="7">
        <v>4</v>
      </c>
      <c r="J22" s="7">
        <v>0</v>
      </c>
      <c r="K22" s="7">
        <v>72</v>
      </c>
      <c r="L22" s="7">
        <v>44</v>
      </c>
      <c r="M22" s="7">
        <v>66</v>
      </c>
      <c r="N22" s="7">
        <v>1</v>
      </c>
      <c r="O22" s="7">
        <v>5</v>
      </c>
      <c r="P22" s="7">
        <v>3</v>
      </c>
      <c r="Q22" s="7">
        <v>82</v>
      </c>
      <c r="R22" s="7">
        <v>47</v>
      </c>
      <c r="S22" s="7">
        <v>1</v>
      </c>
      <c r="T22" s="7">
        <v>1</v>
      </c>
      <c r="U22" s="7">
        <v>1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56</v>
      </c>
      <c r="AF22" s="7">
        <v>1</v>
      </c>
      <c r="AG22" s="7">
        <v>1</v>
      </c>
      <c r="AH22" s="7">
        <v>0</v>
      </c>
      <c r="AI22" s="7">
        <v>0</v>
      </c>
      <c r="AJ22" s="7">
        <v>4</v>
      </c>
      <c r="AK22" s="7">
        <v>0</v>
      </c>
      <c r="AL22" s="7">
        <v>18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1</v>
      </c>
      <c r="AU22" s="7">
        <v>0</v>
      </c>
      <c r="AV22" s="47">
        <v>0</v>
      </c>
      <c r="AX22" s="23">
        <f t="shared" si="0"/>
        <v>46.860986547085204</v>
      </c>
      <c r="AY22" s="22" t="str">
        <f t="shared" si="1"/>
        <v>OK</v>
      </c>
    </row>
    <row r="23" spans="1:51" ht="21.75" customHeight="1">
      <c r="A23" s="19" t="s">
        <v>27</v>
      </c>
      <c r="B23" s="19" t="s">
        <v>26</v>
      </c>
      <c r="C23" s="19" t="s">
        <v>12</v>
      </c>
      <c r="D23" s="19" t="s">
        <v>13</v>
      </c>
      <c r="E23" s="4" t="s">
        <v>29</v>
      </c>
      <c r="F23" s="32">
        <v>606</v>
      </c>
      <c r="G23" s="46">
        <v>300</v>
      </c>
      <c r="H23" s="7">
        <v>4</v>
      </c>
      <c r="I23" s="7">
        <v>2</v>
      </c>
      <c r="J23" s="7">
        <v>0</v>
      </c>
      <c r="K23" s="7">
        <v>42</v>
      </c>
      <c r="L23" s="7">
        <v>31</v>
      </c>
      <c r="M23" s="7">
        <v>62</v>
      </c>
      <c r="N23" s="7">
        <v>2</v>
      </c>
      <c r="O23" s="7">
        <v>1</v>
      </c>
      <c r="P23" s="7">
        <v>5</v>
      </c>
      <c r="Q23" s="7">
        <v>70</v>
      </c>
      <c r="R23" s="7">
        <v>26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2</v>
      </c>
      <c r="Y23" s="7">
        <v>0</v>
      </c>
      <c r="Z23" s="7">
        <v>0</v>
      </c>
      <c r="AA23" s="7">
        <v>0</v>
      </c>
      <c r="AB23" s="7">
        <v>3</v>
      </c>
      <c r="AC23" s="7">
        <v>0</v>
      </c>
      <c r="AD23" s="7">
        <v>0</v>
      </c>
      <c r="AE23" s="7">
        <v>31</v>
      </c>
      <c r="AF23" s="7">
        <v>0</v>
      </c>
      <c r="AG23" s="7">
        <v>0</v>
      </c>
      <c r="AH23" s="7">
        <v>0</v>
      </c>
      <c r="AI23" s="7">
        <v>0</v>
      </c>
      <c r="AJ23" s="7">
        <v>4</v>
      </c>
      <c r="AK23" s="7">
        <v>0</v>
      </c>
      <c r="AL23" s="7">
        <v>12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0</v>
      </c>
      <c r="AT23" s="7">
        <v>1</v>
      </c>
      <c r="AU23" s="7">
        <v>0</v>
      </c>
      <c r="AV23" s="47">
        <v>0</v>
      </c>
      <c r="AX23" s="23">
        <f t="shared" si="0"/>
        <v>49.504950495049506</v>
      </c>
      <c r="AY23" s="22" t="str">
        <f t="shared" si="1"/>
        <v>OK</v>
      </c>
    </row>
    <row r="24" spans="1:51" ht="21.75" customHeight="1">
      <c r="A24" s="19" t="s">
        <v>27</v>
      </c>
      <c r="B24" s="19" t="s">
        <v>26</v>
      </c>
      <c r="C24" s="19" t="s">
        <v>15</v>
      </c>
      <c r="D24" s="19" t="s">
        <v>16</v>
      </c>
      <c r="E24" s="4" t="s">
        <v>29</v>
      </c>
      <c r="F24" s="32">
        <v>687</v>
      </c>
      <c r="G24" s="46">
        <v>326</v>
      </c>
      <c r="H24" s="7">
        <v>3</v>
      </c>
      <c r="I24" s="7">
        <v>0</v>
      </c>
      <c r="J24" s="7">
        <v>0</v>
      </c>
      <c r="K24" s="7">
        <v>41</v>
      </c>
      <c r="L24" s="7">
        <v>50</v>
      </c>
      <c r="M24" s="7">
        <v>57</v>
      </c>
      <c r="N24" s="7">
        <v>0</v>
      </c>
      <c r="O24" s="7">
        <v>5</v>
      </c>
      <c r="P24" s="7">
        <v>1</v>
      </c>
      <c r="Q24" s="7">
        <v>74</v>
      </c>
      <c r="R24" s="7">
        <v>32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7">
        <v>39</v>
      </c>
      <c r="AF24" s="7">
        <v>0</v>
      </c>
      <c r="AG24" s="7">
        <v>0</v>
      </c>
      <c r="AH24" s="7">
        <v>0</v>
      </c>
      <c r="AI24" s="7">
        <v>0</v>
      </c>
      <c r="AJ24" s="7">
        <v>2</v>
      </c>
      <c r="AK24" s="7">
        <v>0</v>
      </c>
      <c r="AL24" s="7">
        <v>16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</v>
      </c>
      <c r="AU24" s="7">
        <v>0</v>
      </c>
      <c r="AV24" s="47">
        <v>1</v>
      </c>
      <c r="AX24" s="23">
        <f t="shared" si="0"/>
        <v>47.45269286754003</v>
      </c>
      <c r="AY24" s="22" t="str">
        <f t="shared" si="1"/>
        <v>OK</v>
      </c>
    </row>
    <row r="25" spans="1:51" ht="21.75" customHeight="1">
      <c r="A25" s="19" t="s">
        <v>27</v>
      </c>
      <c r="B25" s="19" t="s">
        <v>30</v>
      </c>
      <c r="C25" s="19" t="s">
        <v>34</v>
      </c>
      <c r="D25" s="19" t="s">
        <v>13</v>
      </c>
      <c r="E25" s="4" t="s">
        <v>37</v>
      </c>
      <c r="F25" s="32">
        <v>956</v>
      </c>
      <c r="G25" s="46">
        <v>378</v>
      </c>
      <c r="H25" s="7">
        <v>8</v>
      </c>
      <c r="I25" s="7">
        <v>5</v>
      </c>
      <c r="J25" s="7">
        <v>0</v>
      </c>
      <c r="K25" s="7">
        <v>123</v>
      </c>
      <c r="L25" s="7">
        <v>66</v>
      </c>
      <c r="M25" s="7">
        <v>25</v>
      </c>
      <c r="N25" s="7">
        <v>0</v>
      </c>
      <c r="O25" s="7">
        <v>9</v>
      </c>
      <c r="P25" s="7">
        <v>8</v>
      </c>
      <c r="Q25" s="7">
        <v>36</v>
      </c>
      <c r="R25" s="7">
        <v>27</v>
      </c>
      <c r="S25" s="7">
        <v>0</v>
      </c>
      <c r="T25" s="7">
        <v>5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1</v>
      </c>
      <c r="AA25" s="7">
        <v>4</v>
      </c>
      <c r="AB25" s="7">
        <v>5</v>
      </c>
      <c r="AC25" s="7">
        <v>2</v>
      </c>
      <c r="AD25" s="7">
        <v>0</v>
      </c>
      <c r="AE25" s="7">
        <v>36</v>
      </c>
      <c r="AF25" s="7">
        <v>1</v>
      </c>
      <c r="AG25" s="7">
        <v>0</v>
      </c>
      <c r="AH25" s="7">
        <v>0</v>
      </c>
      <c r="AI25" s="7">
        <v>0</v>
      </c>
      <c r="AJ25" s="7">
        <v>2</v>
      </c>
      <c r="AK25" s="7">
        <v>0</v>
      </c>
      <c r="AL25" s="7">
        <v>7</v>
      </c>
      <c r="AM25" s="7">
        <v>0</v>
      </c>
      <c r="AN25" s="7">
        <v>1</v>
      </c>
      <c r="AO25" s="7">
        <v>1</v>
      </c>
      <c r="AP25" s="7">
        <v>0</v>
      </c>
      <c r="AQ25" s="7">
        <v>1</v>
      </c>
      <c r="AR25" s="7">
        <v>0</v>
      </c>
      <c r="AS25" s="7">
        <v>1</v>
      </c>
      <c r="AT25" s="7">
        <v>3</v>
      </c>
      <c r="AU25" s="7">
        <v>0</v>
      </c>
      <c r="AV25" s="47">
        <v>0</v>
      </c>
      <c r="AX25" s="23">
        <f t="shared" si="0"/>
        <v>39.53974895397489</v>
      </c>
      <c r="AY25" s="22" t="str">
        <f t="shared" si="1"/>
        <v>OK</v>
      </c>
    </row>
    <row r="26" spans="1:51" ht="21.75" customHeight="1">
      <c r="A26" s="19" t="s">
        <v>27</v>
      </c>
      <c r="B26" s="19" t="s">
        <v>31</v>
      </c>
      <c r="C26" s="19" t="s">
        <v>34</v>
      </c>
      <c r="D26" s="19" t="s">
        <v>13</v>
      </c>
      <c r="E26" s="4" t="s">
        <v>40</v>
      </c>
      <c r="F26" s="32">
        <v>1130</v>
      </c>
      <c r="G26" s="46">
        <v>594</v>
      </c>
      <c r="H26" s="7">
        <v>4</v>
      </c>
      <c r="I26" s="7">
        <v>5</v>
      </c>
      <c r="J26" s="7">
        <v>1</v>
      </c>
      <c r="K26" s="7">
        <v>69</v>
      </c>
      <c r="L26" s="7">
        <v>48</v>
      </c>
      <c r="M26" s="7">
        <v>91</v>
      </c>
      <c r="N26" s="7">
        <v>0</v>
      </c>
      <c r="O26" s="7">
        <v>7</v>
      </c>
      <c r="P26" s="7">
        <v>17</v>
      </c>
      <c r="Q26" s="7">
        <v>123</v>
      </c>
      <c r="R26" s="7">
        <v>70</v>
      </c>
      <c r="S26" s="7">
        <v>2</v>
      </c>
      <c r="T26" s="7">
        <v>1</v>
      </c>
      <c r="U26" s="7">
        <v>2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3</v>
      </c>
      <c r="AB26" s="7">
        <v>2</v>
      </c>
      <c r="AC26" s="7">
        <v>3</v>
      </c>
      <c r="AD26" s="7">
        <v>0</v>
      </c>
      <c r="AE26" s="7">
        <v>86</v>
      </c>
      <c r="AF26" s="7">
        <v>2</v>
      </c>
      <c r="AG26" s="7">
        <v>0</v>
      </c>
      <c r="AH26" s="7">
        <v>0</v>
      </c>
      <c r="AI26" s="7">
        <v>0</v>
      </c>
      <c r="AJ26" s="7">
        <v>5</v>
      </c>
      <c r="AK26" s="7">
        <v>1</v>
      </c>
      <c r="AL26" s="7">
        <v>40</v>
      </c>
      <c r="AM26" s="7">
        <v>0</v>
      </c>
      <c r="AN26" s="7">
        <v>1</v>
      </c>
      <c r="AO26" s="7">
        <v>0</v>
      </c>
      <c r="AP26" s="7">
        <v>1</v>
      </c>
      <c r="AQ26" s="7">
        <v>4</v>
      </c>
      <c r="AR26" s="7">
        <v>0</v>
      </c>
      <c r="AS26" s="7">
        <v>0</v>
      </c>
      <c r="AT26" s="7">
        <v>4</v>
      </c>
      <c r="AU26" s="7">
        <v>0</v>
      </c>
      <c r="AV26" s="47">
        <v>1</v>
      </c>
      <c r="AX26" s="23">
        <v>0</v>
      </c>
      <c r="AY26" s="22" t="str">
        <f t="shared" si="1"/>
        <v>OK</v>
      </c>
    </row>
    <row r="27" spans="1:51" ht="21.75" customHeight="1">
      <c r="A27" s="19" t="s">
        <v>27</v>
      </c>
      <c r="B27" s="19" t="s">
        <v>32</v>
      </c>
      <c r="C27" s="19" t="s">
        <v>34</v>
      </c>
      <c r="D27" s="19" t="s">
        <v>13</v>
      </c>
      <c r="E27" s="4" t="s">
        <v>37</v>
      </c>
      <c r="F27" s="32">
        <v>1081</v>
      </c>
      <c r="G27" s="46">
        <v>507</v>
      </c>
      <c r="H27" s="7">
        <v>7</v>
      </c>
      <c r="I27" s="7">
        <v>0</v>
      </c>
      <c r="J27" s="7">
        <v>1</v>
      </c>
      <c r="K27" s="7">
        <v>62</v>
      </c>
      <c r="L27" s="7">
        <v>36</v>
      </c>
      <c r="M27" s="7">
        <v>105</v>
      </c>
      <c r="N27" s="7">
        <v>0</v>
      </c>
      <c r="O27" s="7">
        <v>11</v>
      </c>
      <c r="P27" s="7">
        <v>4</v>
      </c>
      <c r="Q27" s="7">
        <v>138</v>
      </c>
      <c r="R27" s="7">
        <v>26</v>
      </c>
      <c r="S27" s="7">
        <v>0</v>
      </c>
      <c r="T27" s="7">
        <v>1</v>
      </c>
      <c r="U27" s="7">
        <v>0</v>
      </c>
      <c r="V27" s="7">
        <v>0</v>
      </c>
      <c r="W27" s="7">
        <v>2</v>
      </c>
      <c r="X27" s="7">
        <v>5</v>
      </c>
      <c r="Y27" s="7">
        <v>0</v>
      </c>
      <c r="Z27" s="7">
        <v>0</v>
      </c>
      <c r="AA27" s="7">
        <v>0</v>
      </c>
      <c r="AB27" s="7">
        <v>2</v>
      </c>
      <c r="AC27" s="7">
        <v>0</v>
      </c>
      <c r="AD27" s="7">
        <v>0</v>
      </c>
      <c r="AE27" s="7">
        <v>70</v>
      </c>
      <c r="AF27" s="7">
        <v>3</v>
      </c>
      <c r="AG27" s="7">
        <v>0</v>
      </c>
      <c r="AH27" s="7">
        <v>1</v>
      </c>
      <c r="AI27" s="7">
        <v>0</v>
      </c>
      <c r="AJ27" s="7">
        <v>4</v>
      </c>
      <c r="AK27" s="7">
        <v>0</v>
      </c>
      <c r="AL27" s="7">
        <v>21</v>
      </c>
      <c r="AM27" s="7">
        <v>0</v>
      </c>
      <c r="AN27" s="7">
        <v>0</v>
      </c>
      <c r="AO27" s="7">
        <v>0</v>
      </c>
      <c r="AP27" s="7">
        <v>0</v>
      </c>
      <c r="AQ27" s="7">
        <v>3</v>
      </c>
      <c r="AR27" s="7">
        <v>0</v>
      </c>
      <c r="AS27" s="7">
        <v>1</v>
      </c>
      <c r="AT27" s="7">
        <v>3</v>
      </c>
      <c r="AU27" s="7">
        <v>1</v>
      </c>
      <c r="AV27" s="47">
        <v>0</v>
      </c>
      <c r="AX27" s="23">
        <f t="shared" si="0"/>
        <v>46.901017576318225</v>
      </c>
      <c r="AY27" s="22" t="str">
        <f t="shared" si="1"/>
        <v>OK</v>
      </c>
    </row>
    <row r="28" spans="1:51" ht="21.75" customHeight="1">
      <c r="A28" s="19" t="s">
        <v>27</v>
      </c>
      <c r="B28" s="19" t="s">
        <v>33</v>
      </c>
      <c r="C28" s="19" t="s">
        <v>34</v>
      </c>
      <c r="D28" s="19" t="s">
        <v>35</v>
      </c>
      <c r="E28" s="4" t="s">
        <v>37</v>
      </c>
      <c r="F28" s="32">
        <v>847</v>
      </c>
      <c r="G28" s="46">
        <v>386</v>
      </c>
      <c r="H28" s="7">
        <v>5</v>
      </c>
      <c r="I28" s="7">
        <v>1</v>
      </c>
      <c r="J28" s="7">
        <v>2</v>
      </c>
      <c r="K28" s="7">
        <v>43</v>
      </c>
      <c r="L28" s="7">
        <v>33</v>
      </c>
      <c r="M28" s="7">
        <v>84</v>
      </c>
      <c r="N28" s="7">
        <v>0</v>
      </c>
      <c r="O28" s="7">
        <v>6</v>
      </c>
      <c r="P28" s="7">
        <v>2</v>
      </c>
      <c r="Q28" s="7">
        <v>104</v>
      </c>
      <c r="R28" s="7">
        <v>32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47</v>
      </c>
      <c r="AF28" s="7">
        <v>0</v>
      </c>
      <c r="AG28" s="7">
        <v>0</v>
      </c>
      <c r="AH28" s="7">
        <v>0</v>
      </c>
      <c r="AI28" s="7">
        <v>0</v>
      </c>
      <c r="AJ28" s="7">
        <v>4</v>
      </c>
      <c r="AK28" s="7">
        <v>1</v>
      </c>
      <c r="AL28" s="7">
        <v>13</v>
      </c>
      <c r="AM28" s="7">
        <v>0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8</v>
      </c>
      <c r="AU28" s="7">
        <v>0</v>
      </c>
      <c r="AV28" s="47">
        <v>0</v>
      </c>
      <c r="AX28" s="23">
        <f t="shared" si="0"/>
        <v>45.57260920897284</v>
      </c>
      <c r="AY28" s="22" t="str">
        <f t="shared" si="1"/>
        <v>OK</v>
      </c>
    </row>
    <row r="29" spans="1:51" ht="21.75" customHeight="1" thickBot="1">
      <c r="A29" s="19" t="s">
        <v>27</v>
      </c>
      <c r="B29" s="19" t="s">
        <v>36</v>
      </c>
      <c r="C29" s="19" t="s">
        <v>34</v>
      </c>
      <c r="D29" s="19" t="s">
        <v>13</v>
      </c>
      <c r="E29" s="4" t="s">
        <v>39</v>
      </c>
      <c r="F29" s="32">
        <v>1090</v>
      </c>
      <c r="G29" s="48">
        <v>530</v>
      </c>
      <c r="H29" s="49">
        <v>5</v>
      </c>
      <c r="I29" s="49">
        <v>2</v>
      </c>
      <c r="J29" s="49">
        <v>0</v>
      </c>
      <c r="K29" s="49">
        <v>37</v>
      </c>
      <c r="L29" s="49">
        <v>51</v>
      </c>
      <c r="M29" s="49">
        <v>163</v>
      </c>
      <c r="N29" s="49">
        <v>0</v>
      </c>
      <c r="O29" s="49">
        <v>5</v>
      </c>
      <c r="P29" s="49">
        <v>2</v>
      </c>
      <c r="Q29" s="49">
        <v>133</v>
      </c>
      <c r="R29" s="49">
        <v>41</v>
      </c>
      <c r="S29" s="49">
        <v>0</v>
      </c>
      <c r="T29" s="49">
        <v>0</v>
      </c>
      <c r="U29" s="49">
        <v>2</v>
      </c>
      <c r="V29" s="49">
        <v>0</v>
      </c>
      <c r="W29" s="49">
        <v>0</v>
      </c>
      <c r="X29" s="49">
        <v>2</v>
      </c>
      <c r="Y29" s="49">
        <v>0</v>
      </c>
      <c r="Z29" s="49">
        <v>0</v>
      </c>
      <c r="AA29" s="49">
        <v>0</v>
      </c>
      <c r="AB29" s="49">
        <v>1</v>
      </c>
      <c r="AC29" s="49">
        <v>1</v>
      </c>
      <c r="AD29" s="49">
        <v>1</v>
      </c>
      <c r="AE29" s="49">
        <v>50</v>
      </c>
      <c r="AF29" s="49">
        <v>1</v>
      </c>
      <c r="AG29" s="49">
        <v>0</v>
      </c>
      <c r="AH29" s="49">
        <v>0</v>
      </c>
      <c r="AI29" s="49">
        <v>0</v>
      </c>
      <c r="AJ29" s="49">
        <v>4</v>
      </c>
      <c r="AK29" s="49">
        <v>0</v>
      </c>
      <c r="AL29" s="49">
        <v>27</v>
      </c>
      <c r="AM29" s="49">
        <v>0</v>
      </c>
      <c r="AN29" s="49">
        <v>0</v>
      </c>
      <c r="AO29" s="49">
        <v>0</v>
      </c>
      <c r="AP29" s="49">
        <v>0</v>
      </c>
      <c r="AQ29" s="49">
        <v>1</v>
      </c>
      <c r="AR29" s="49">
        <v>0</v>
      </c>
      <c r="AS29" s="49">
        <v>0</v>
      </c>
      <c r="AT29" s="49">
        <v>1</v>
      </c>
      <c r="AU29" s="49">
        <v>0</v>
      </c>
      <c r="AV29" s="50">
        <v>0</v>
      </c>
      <c r="AX29" s="23">
        <f t="shared" si="0"/>
        <v>48.62385321100918</v>
      </c>
      <c r="AY29" s="22" t="str">
        <f t="shared" si="1"/>
        <v>OK</v>
      </c>
    </row>
    <row r="30" spans="1:51" s="6" customFormat="1" ht="21.75" customHeight="1" thickBot="1">
      <c r="A30" s="20"/>
      <c r="B30" s="20"/>
      <c r="C30" s="20"/>
      <c r="D30" s="20"/>
      <c r="E30" s="5"/>
      <c r="F30" s="21">
        <f aca="true" t="shared" si="2" ref="F30:O30">SUM(F6:F29)</f>
        <v>20350</v>
      </c>
      <c r="G30" s="40">
        <f t="shared" si="2"/>
        <v>9959</v>
      </c>
      <c r="H30" s="41">
        <f t="shared" si="2"/>
        <v>134</v>
      </c>
      <c r="I30" s="41">
        <f t="shared" si="2"/>
        <v>53</v>
      </c>
      <c r="J30" s="41">
        <f t="shared" si="2"/>
        <v>13</v>
      </c>
      <c r="K30" s="41">
        <f t="shared" si="2"/>
        <v>1312</v>
      </c>
      <c r="L30" s="41">
        <f t="shared" si="2"/>
        <v>884</v>
      </c>
      <c r="M30" s="41">
        <f t="shared" si="2"/>
        <v>2155</v>
      </c>
      <c r="N30" s="41">
        <f t="shared" si="2"/>
        <v>9</v>
      </c>
      <c r="O30" s="41">
        <f t="shared" si="2"/>
        <v>103</v>
      </c>
      <c r="P30" s="41">
        <f aca="true" t="shared" si="3" ref="P30:Z30">SUM(P6:P29)</f>
        <v>137</v>
      </c>
      <c r="Q30" s="41">
        <f t="shared" si="3"/>
        <v>2395</v>
      </c>
      <c r="R30" s="41">
        <f t="shared" si="3"/>
        <v>662</v>
      </c>
      <c r="S30" s="41">
        <f t="shared" si="3"/>
        <v>12</v>
      </c>
      <c r="T30" s="41">
        <f t="shared" si="3"/>
        <v>20</v>
      </c>
      <c r="U30" s="41">
        <f t="shared" si="3"/>
        <v>22</v>
      </c>
      <c r="V30" s="41">
        <f t="shared" si="3"/>
        <v>2</v>
      </c>
      <c r="W30" s="42">
        <f t="shared" si="3"/>
        <v>5</v>
      </c>
      <c r="X30" s="42">
        <f t="shared" si="3"/>
        <v>28</v>
      </c>
      <c r="Y30" s="42">
        <f t="shared" si="3"/>
        <v>2</v>
      </c>
      <c r="Z30" s="42">
        <f t="shared" si="3"/>
        <v>3</v>
      </c>
      <c r="AA30" s="42">
        <f aca="true" t="shared" si="4" ref="AA30:AH30">SUM(AA6:AA29)</f>
        <v>14</v>
      </c>
      <c r="AB30" s="42">
        <f t="shared" si="4"/>
        <v>55</v>
      </c>
      <c r="AC30" s="42">
        <f t="shared" si="4"/>
        <v>27</v>
      </c>
      <c r="AD30" s="42">
        <f t="shared" si="4"/>
        <v>1</v>
      </c>
      <c r="AE30" s="42">
        <f t="shared" si="4"/>
        <v>1207</v>
      </c>
      <c r="AF30" s="42">
        <f t="shared" si="4"/>
        <v>27</v>
      </c>
      <c r="AG30" s="42">
        <f t="shared" si="4"/>
        <v>2</v>
      </c>
      <c r="AH30" s="42">
        <f t="shared" si="4"/>
        <v>2</v>
      </c>
      <c r="AI30" s="42">
        <f aca="true" t="shared" si="5" ref="AI30:AO30">SUM(AI6:AI29)</f>
        <v>0</v>
      </c>
      <c r="AJ30" s="42">
        <f t="shared" si="5"/>
        <v>78</v>
      </c>
      <c r="AK30" s="42">
        <f t="shared" si="5"/>
        <v>3</v>
      </c>
      <c r="AL30" s="42">
        <f t="shared" si="5"/>
        <v>441</v>
      </c>
      <c r="AM30" s="42">
        <f t="shared" si="5"/>
        <v>0</v>
      </c>
      <c r="AN30" s="42">
        <f t="shared" si="5"/>
        <v>7</v>
      </c>
      <c r="AO30" s="42">
        <f t="shared" si="5"/>
        <v>1</v>
      </c>
      <c r="AP30" s="41">
        <f aca="true" t="shared" si="6" ref="AP30:AU30">SUM(AP6:AP29)</f>
        <v>4</v>
      </c>
      <c r="AQ30" s="41">
        <f t="shared" si="6"/>
        <v>50</v>
      </c>
      <c r="AR30" s="41">
        <f t="shared" si="6"/>
        <v>1</v>
      </c>
      <c r="AS30" s="41">
        <f t="shared" si="6"/>
        <v>2</v>
      </c>
      <c r="AT30" s="41">
        <f t="shared" si="6"/>
        <v>77</v>
      </c>
      <c r="AU30" s="41">
        <f t="shared" si="6"/>
        <v>3</v>
      </c>
      <c r="AV30" s="41">
        <f>SUM(AV6:AV29)</f>
        <v>6</v>
      </c>
      <c r="AX30" s="8">
        <f t="shared" si="0"/>
        <v>48.93857493857494</v>
      </c>
      <c r="AY30" s="22" t="str">
        <f t="shared" si="1"/>
        <v>OK</v>
      </c>
    </row>
    <row r="31" spans="8:50" ht="11.25">
      <c r="H31" s="2"/>
      <c r="I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</sheetData>
  <sheetProtection/>
  <conditionalFormatting sqref="AY6:AY30">
    <cfRule type="cellIs" priority="1" dxfId="0" operator="equal" stopIfTrue="1">
      <formula>"ERROR"</formula>
    </cfRule>
  </conditionalFormatting>
  <printOptions verticalCentered="1"/>
  <pageMargins left="0" right="0" top="0.7480314960629921" bottom="0.984251968503937" header="0" footer="0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1"/>
  <sheetViews>
    <sheetView tabSelected="1" zoomScalePageLayoutView="0" workbookViewId="0" topLeftCell="B1">
      <selection activeCell="C18" sqref="C18"/>
    </sheetView>
  </sheetViews>
  <sheetFormatPr defaultColWidth="9.140625" defaultRowHeight="12.75"/>
  <sheetData/>
  <sheetProtection/>
  <printOptions/>
  <pageMargins left="0.75" right="0.75" top="1" bottom="1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Premià de 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Mapes</dc:creator>
  <cp:keywords/>
  <dc:description/>
  <cp:lastModifiedBy>Elena Calandre Estorach</cp:lastModifiedBy>
  <cp:lastPrinted>2014-05-26T09:28:27Z</cp:lastPrinted>
  <dcterms:created xsi:type="dcterms:W3CDTF">2003-11-17T11:33:14Z</dcterms:created>
  <dcterms:modified xsi:type="dcterms:W3CDTF">2014-05-26T10:11:19Z</dcterms:modified>
  <cp:category/>
  <cp:version/>
  <cp:contentType/>
  <cp:contentStatus/>
</cp:coreProperties>
</file>